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7365" activeTab="0"/>
  </bookViews>
  <sheets>
    <sheet name="DELEGÁT" sheetId="1" r:id="rId1"/>
    <sheet name="ROZHODCOVIA" sheetId="2" r:id="rId2"/>
    <sheet name="SPRÁVA" sheetId="3" r:id="rId3"/>
    <sheet name="Hárok1" sheetId="4" r:id="rId4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<sst xmlns="http://schemas.openxmlformats.org/spreadsheetml/2006/main" count="464" uniqueCount="209">
  <si>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</si>
  <si>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</si>
  <si>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</si>
  <si>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</si>
  <si>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</si>
  <si>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</si>
  <si>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</si>
  <si>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</si>
  <si>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</si>
  <si>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</si>
  <si>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</si>
  <si>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</si>
  <si>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</si>
  <si>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</si>
  <si>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</si>
  <si>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</si>
  <si>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</si>
  <si>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</si>
  <si>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</si>
  <si>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</si>
  <si>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</si>
  <si>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</si>
  <si>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</si>
  <si>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</si>
  <si>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</si>
  <si>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</si>
  <si>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</si>
  <si>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</si>
  <si>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</si>
  <si>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</si>
  <si>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</si>
  <si>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</si>
  <si>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</si>
  <si>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</si>
  <si>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</si>
  <si>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</si>
  <si>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</si>
  <si>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</si>
  <si>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</si>
  <si>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</si>
  <si>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</si>
  <si>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</si>
  <si>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</si>
  <si>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</si>
  <si>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</si>
  <si>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</si>
  <si>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</si>
  <si>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</si>
  <si>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</si>
  <si>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</si>
  <si>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</si>
  <si>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</si>
  <si>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</si>
  <si>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</si>
  <si>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</si>
  <si>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</si>
  <si>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</si>
  <si>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</si>
  <si>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</si>
  <si>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</si>
  <si>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</si>
  <si>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</si>
  <si>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</si>
  <si>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</si>
  <si>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</si>
  <si>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</si>
  <si>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</si>
  <si>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</si>
  <si>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</si>
  <si>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</si>
  <si>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</si>
  <si>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</si>
  <si>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</si>
  <si>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</si>
  <si>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</si>
  <si>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</si>
  <si>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</si>
  <si>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</si>
  <si>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</si>
  <si>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</si>
  <si>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</si>
  <si>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</si>
  <si>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</si>
  <si>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</si>
  <si>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</si>
  <si>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</si>
  <si>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</si>
  <si>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</si>
  <si>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</si>
  <si>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</si>
  <si>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</si>
  <si>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</si>
  <si>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</si>
  <si>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</si>
  <si>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</si>
  <si>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</si>
  <si>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</si>
  <si>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</si>
  <si>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</si>
  <si>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</si>
  <si>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</si>
  <si>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</si>
  <si>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</si>
  <si>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</si>
  <si>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</si>
  <si>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</si>
  <si>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</si>
  <si>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</si>
  <si>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</si>
  <si>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</si>
  <si>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</si>
  <si>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</si>
  <si>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</si>
  <si>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</si>
  <si>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</si>
  <si>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</si>
  <si>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</si>
  <si>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</si>
  <si>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</si>
  <si>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</si>
  <si>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</si>
  <si>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</si>
  <si>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</si>
  <si>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</si>
  <si>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</si>
  <si>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</si>
  <si>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</si>
  <si>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</si>
  <si>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</si>
  <si>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</si>
  <si>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</si>
  <si>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</si>
  <si>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</si>
  <si>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</si>
  <si>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</si>
  <si>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</si>
  <si>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</si>
  <si>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</si>
  <si>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</si>
  <si>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</si>
  <si>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</si>
  <si>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</si>
  <si>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</si>
  <si>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</si>
  <si>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</si>
  <si>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</si>
  <si>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</si>
  <si>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</si>
  <si>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</si>
  <si>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</si>
  <si>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</si>
  <si>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</si>
  <si>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</si>
  <si>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</si>
  <si>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</si>
  <si>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</si>
  <si>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</si>
  <si>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</si>
  <si>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</si>
  <si>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</si>
  <si>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</si>
  <si>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</si>
  <si>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</si>
  <si>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</si>
  <si>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</si>
  <si>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</si>
  <si>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</si>
  <si>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</si>
  <si>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</si>
  <si>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</si>
  <si>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</si>
  <si>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</si>
  <si>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</si>
  <si>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</si>
  <si>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</si>
  <si>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</si>
  <si>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</si>
  <si>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</si>
  <si>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</si>
  <si>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</si>
  <si>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</si>
  <si>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</si>
  <si>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</si>
  <si>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</si>
  <si>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</si>
  <si>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</si>
  <si>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</si>
  <si>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</si>
  <si>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</si>
  <si>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</si>
  <si>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</si>
  <si>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x</t>
  </si>
  <si>
    <t>nebola</t>
  </si>
  <si>
    <t>MOL LIGA</t>
  </si>
  <si>
    <t>HC DAC Dunajská Streda</t>
  </si>
  <si>
    <t>MŠH Dunajská Streda</t>
  </si>
  <si>
    <t>0</t>
  </si>
  <si>
    <t>janka.stasova13@gmail.com</t>
  </si>
  <si>
    <t>121; športové</t>
  </si>
  <si>
    <t>družstvo Hodonína nastúpilo bez trénera</t>
  </si>
  <si>
    <t>W 13</t>
  </si>
  <si>
    <t>HK Hodonín</t>
  </si>
  <si>
    <t>1/1</t>
  </si>
  <si>
    <t>3/2</t>
  </si>
  <si>
    <t>rozhodnutia o 7m hodov; posudzovanie krokov;</t>
  </si>
  <si>
    <t>dobrý pohyb a komunikácia rozhodcov v zápase; dodržiavanie rozohrávania hodov po góle a pri voľných hodoch;</t>
  </si>
  <si>
    <t>Stretnutie sa uskutočnilo bez problémov. Protipandemické opatrenia ku COVid-19 dodržané. Technická porada sa uskutočnila.</t>
  </si>
  <si>
    <t>Neúčasť  trénera Hodonína uvedeného na Zozname dr. - neprítomnosť z dôvodu pracovných povinnosti.</t>
  </si>
  <si>
    <t xml:space="preserve">snažiť sa udržať rovnakú líniu rozhodovania celý zápas - veľmi dobrý začiatok a dobrý prvý polčas, v druhom polčase výkon išiel trošku dolu;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</si>
</sst>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1B]d\.\ mmmm\ yyyy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2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0" borderId="29" xfId="0" applyFont="1" applyBorder="1" applyAlignment="1" applyProtection="1">
      <alignment horizontal="left" vertical="center"/>
      <protection locked="0"/>
    </xf>
    <xf numFmtId="0" fontId="26" fillId="0" borderId="115" xfId="0" applyFont="1" applyBorder="1" applyAlignment="1" applyProtection="1">
      <alignment horizontal="left" vertical="center"/>
      <protection locked="0"/>
    </xf>
    <xf numFmtId="0" fontId="26" fillId="0" borderId="136" xfId="0" applyFont="1" applyBorder="1" applyAlignment="1" applyProtection="1">
      <alignment horizontal="left" vertical="center"/>
      <protection locked="0"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4" xfId="0" applyFont="1" applyBorder="1" applyAlignment="1" applyProtection="1">
      <alignment horizontal="center" vertical="center"/>
      <protection locked="0"/>
    </xf>
    <xf numFmtId="14" fontId="9" fillId="0" borderId="117" xfId="0" applyNumberFormat="1" applyFont="1" applyBorder="1" applyAlignment="1" applyProtection="1">
      <alignment horizontal="center" vertical="center"/>
      <protection locked="0"/>
    </xf>
    <xf numFmtId="14" fontId="9" fillId="0" borderId="137" xfId="0" applyNumberFormat="1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13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5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6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7">
      <selection activeCell="E20" sqref="E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193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200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194</v>
      </c>
      <c r="C6" s="111"/>
      <c r="D6" s="111"/>
      <c r="E6" s="111"/>
      <c r="F6" s="111"/>
      <c r="G6" s="111" t="s">
        <v>201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44450</v>
      </c>
      <c r="G8" s="89"/>
      <c r="H8" s="89"/>
      <c r="I8" s="89"/>
      <c r="J8" s="89"/>
      <c r="K8" s="89"/>
      <c r="L8" s="89"/>
      <c r="M8" s="89"/>
      <c r="N8" s="89"/>
      <c r="O8" s="89"/>
      <c r="P8" s="91">
        <v>0.6666666666666666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85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96</v>
      </c>
      <c r="C11" s="181" t="s">
        <v>165</v>
      </c>
      <c r="D11" s="181"/>
      <c r="E11" s="181"/>
      <c r="F11" s="182"/>
      <c r="G11" s="190" t="s">
        <v>160</v>
      </c>
      <c r="H11" s="133">
        <v>30</v>
      </c>
      <c r="I11" s="134"/>
      <c r="J11" s="137">
        <v>17</v>
      </c>
      <c r="K11" s="134"/>
      <c r="L11" s="203" t="s">
        <v>202</v>
      </c>
      <c r="M11" s="203"/>
      <c r="N11" s="201">
        <v>0</v>
      </c>
      <c r="O11" s="202"/>
      <c r="P11" s="130">
        <v>2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196</v>
      </c>
      <c r="U12" s="211" t="s">
        <v>196</v>
      </c>
      <c r="V12" s="211"/>
      <c r="W12" s="1" t="s">
        <v>196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102</v>
      </c>
      <c r="C13" s="183" t="s">
        <v>165</v>
      </c>
      <c r="D13" s="184"/>
      <c r="E13" s="184"/>
      <c r="F13" s="184"/>
      <c r="G13" s="190" t="s">
        <v>56</v>
      </c>
      <c r="H13" s="133">
        <v>19</v>
      </c>
      <c r="I13" s="134"/>
      <c r="J13" s="137">
        <v>12</v>
      </c>
      <c r="K13" s="134"/>
      <c r="L13" s="203" t="s">
        <v>203</v>
      </c>
      <c r="M13" s="203"/>
      <c r="N13" s="201">
        <v>0</v>
      </c>
      <c r="O13" s="202"/>
      <c r="P13" s="130">
        <v>3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196</v>
      </c>
      <c r="U14" s="215" t="s">
        <v>196</v>
      </c>
      <c r="V14" s="215"/>
      <c r="W14" s="47" t="s">
        <v>196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197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20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191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191</v>
      </c>
      <c r="F21" s="6"/>
      <c r="G21" s="7"/>
      <c r="H21" s="150" t="s">
        <v>205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 t="s">
        <v>189</v>
      </c>
      <c r="D22" s="6"/>
      <c r="E22" s="6"/>
      <c r="F22" s="6" t="s">
        <v>191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 t="s">
        <v>191</v>
      </c>
      <c r="F23" s="6"/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191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191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191</v>
      </c>
      <c r="G26" s="7"/>
      <c r="H26" s="96" t="s">
        <v>204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20</v>
      </c>
      <c r="AB26" s="18">
        <f>SUM(AB15:AB24)</f>
        <v>0</v>
      </c>
      <c r="AC26" s="18">
        <f>SUM(AC15:AC24)</f>
        <v>120</v>
      </c>
      <c r="AD26" s="18">
        <f>SUM(AD15:AD24)</f>
        <v>640</v>
      </c>
      <c r="AE26" s="18">
        <f>SUM(AE15:AE24)</f>
        <v>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191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191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191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30">
      <selection activeCell="G26" sqref="G2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 13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HC DAC Dunajská Streda</v>
      </c>
      <c r="C6" s="285"/>
      <c r="D6" s="285"/>
      <c r="E6" s="285"/>
      <c r="F6" s="285"/>
      <c r="G6" s="285" t="str">
        <f>DELEGÁT!G6</f>
        <v>HK Hodonín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MŠH Dunajská Streda</v>
      </c>
      <c r="C8" s="291"/>
      <c r="D8" s="291"/>
      <c r="E8" s="291"/>
      <c r="F8" s="292">
        <f>DELEGÁT!F8</f>
        <v>44450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0.6666666666666666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JUDr. Janka Stašová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Ing. Barbora Bočáková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30</v>
      </c>
      <c r="I11" s="263"/>
      <c r="J11" s="263">
        <f>DELEGÁT!J11</f>
        <v>17</v>
      </c>
      <c r="K11" s="263"/>
      <c r="L11" s="245" t="str">
        <f>DELEGÁT!L11</f>
        <v>1/1</v>
      </c>
      <c r="M11" s="245"/>
      <c r="N11" s="245">
        <f>DELEGÁT!N11</f>
        <v>0</v>
      </c>
      <c r="O11" s="245"/>
      <c r="P11" s="247">
        <f>DELEGÁT!P11</f>
        <v>2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Lucia Jánošíková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19</v>
      </c>
      <c r="I13" s="263"/>
      <c r="J13" s="263">
        <f>DELEGÁT!J13</f>
        <v>12</v>
      </c>
      <c r="K13" s="263"/>
      <c r="L13" s="245" t="str">
        <f>DELEGÁT!L13</f>
        <v>3/2</v>
      </c>
      <c r="M13" s="245"/>
      <c r="N13" s="245">
        <f>DELEGÁT!N13</f>
        <v>0</v>
      </c>
      <c r="O13" s="245"/>
      <c r="P13" s="247">
        <f>DELEGÁT!P13</f>
        <v>3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191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 t="s">
        <v>191</v>
      </c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191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 t="s">
        <v>191</v>
      </c>
      <c r="F23" s="6"/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191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191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191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640</v>
      </c>
      <c r="AE26" s="18">
        <f>SUM(AE15:AE24)</f>
        <v>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191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191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191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9">
      <selection activeCell="B49" sqref="B49:W4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5" t="s">
        <v>168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6"/>
    </row>
    <row r="3" spans="1:39" ht="15" customHeight="1" thickTop="1">
      <c r="A3" s="35"/>
      <c r="B3" s="417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 13</v>
      </c>
      <c r="T3" s="306"/>
      <c r="U3" s="306"/>
      <c r="V3" s="306"/>
      <c r="W3" s="307"/>
      <c r="AM3" s="21"/>
    </row>
    <row r="4" spans="1:39" ht="10.5" customHeight="1" thickBot="1">
      <c r="A4" s="35"/>
      <c r="B4" s="418"/>
      <c r="C4" s="419"/>
      <c r="D4" s="419"/>
      <c r="E4" s="419"/>
      <c r="F4" s="419"/>
      <c r="G4" s="419"/>
      <c r="H4" s="420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2"/>
      <c r="T4" s="422"/>
      <c r="U4" s="422"/>
      <c r="V4" s="422"/>
      <c r="W4" s="423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0" t="s">
        <v>28</v>
      </c>
      <c r="C6" s="425"/>
      <c r="D6" s="425"/>
      <c r="E6" s="426"/>
      <c r="F6" s="424" t="s">
        <v>178</v>
      </c>
      <c r="G6" s="425"/>
      <c r="H6" s="425"/>
      <c r="I6" s="425"/>
      <c r="J6" s="426"/>
      <c r="K6" s="427" t="s">
        <v>169</v>
      </c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9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8" t="s">
        <v>29</v>
      </c>
      <c r="G20" s="439"/>
      <c r="H20" s="439"/>
      <c r="I20" s="439"/>
      <c r="J20" s="440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41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 t="s">
        <v>198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37" t="s">
        <v>29</v>
      </c>
      <c r="G28" s="437"/>
      <c r="H28" s="437"/>
      <c r="I28" s="437"/>
      <c r="J28" s="437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402"/>
      <c r="F30" s="406" t="s">
        <v>174</v>
      </c>
      <c r="G30" s="402"/>
      <c r="H30" s="406" t="s">
        <v>175</v>
      </c>
      <c r="I30" s="386"/>
      <c r="J30" s="402"/>
      <c r="K30" s="403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4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5"/>
      <c r="F31" s="431" t="s">
        <v>29</v>
      </c>
      <c r="G31" s="432"/>
      <c r="H31" s="431" t="s">
        <v>29</v>
      </c>
      <c r="I31" s="374"/>
      <c r="J31" s="432"/>
      <c r="K31" s="433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7"/>
      <c r="F32" s="408" t="s">
        <v>160</v>
      </c>
      <c r="G32" s="409"/>
      <c r="H32" s="408"/>
      <c r="I32" s="379"/>
      <c r="J32" s="409"/>
      <c r="K32" s="434" t="s">
        <v>199</v>
      </c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6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7"/>
      <c r="F33" s="408" t="s">
        <v>29</v>
      </c>
      <c r="G33" s="409"/>
      <c r="H33" s="408" t="s">
        <v>29</v>
      </c>
      <c r="I33" s="379"/>
      <c r="J33" s="409"/>
      <c r="K33" s="396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7"/>
      <c r="F34" s="408" t="s">
        <v>29</v>
      </c>
      <c r="G34" s="409"/>
      <c r="H34" s="408" t="s">
        <v>29</v>
      </c>
      <c r="I34" s="379"/>
      <c r="J34" s="409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7"/>
      <c r="F35" s="408" t="s">
        <v>29</v>
      </c>
      <c r="G35" s="409"/>
      <c r="H35" s="408" t="s">
        <v>29</v>
      </c>
      <c r="I35" s="379"/>
      <c r="J35" s="409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8" t="s">
        <v>29</v>
      </c>
      <c r="G36" s="409"/>
      <c r="H36" s="408" t="s">
        <v>29</v>
      </c>
      <c r="I36" s="379"/>
      <c r="J36" s="409"/>
      <c r="K36" s="352" t="s">
        <v>192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9" t="s">
        <v>63</v>
      </c>
      <c r="C37" s="400"/>
      <c r="D37" s="400"/>
      <c r="E37" s="401"/>
      <c r="F37" s="410" t="s">
        <v>29</v>
      </c>
      <c r="G37" s="411"/>
      <c r="H37" s="412" t="s">
        <v>29</v>
      </c>
      <c r="I37" s="413"/>
      <c r="J37" s="414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206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207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JUDr. Janka Stašová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44450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2021-09-15T18:08:17Z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