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45" windowHeight="987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<sst xmlns="http://schemas.openxmlformats.org/spreadsheetml/2006/main" count="463" uniqueCount="210">
  <si>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</si>
  <si>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</si>
  <si>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</si>
  <si>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</si>
  <si>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</si>
  <si>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</si>
  <si>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</si>
  <si>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</si>
  <si>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</si>
  <si>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</si>
  <si>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</si>
  <si>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</si>
  <si>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</si>
  <si>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</si>
  <si>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</si>
  <si>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</si>
  <si>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</si>
  <si>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</si>
  <si>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</si>
  <si>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</si>
  <si>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</si>
  <si>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</si>
  <si>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</si>
  <si>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</si>
  <si>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</si>
  <si>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</si>
  <si>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</si>
  <si>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</si>
  <si>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</si>
  <si>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</si>
  <si>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</si>
  <si>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</si>
  <si>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</si>
  <si>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</si>
  <si>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</si>
  <si>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</si>
  <si>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</si>
  <si>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</si>
  <si>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</si>
  <si>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</si>
  <si>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</si>
  <si>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</si>
  <si>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</si>
  <si>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</si>
  <si>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</si>
  <si>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</si>
  <si>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</si>
  <si>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</si>
  <si>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</si>
  <si>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</si>
  <si>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</si>
  <si>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</si>
  <si>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</si>
  <si>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</si>
  <si>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</si>
  <si>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</si>
  <si>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</si>
  <si>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</si>
  <si>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</si>
  <si>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</si>
  <si>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</si>
  <si>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</si>
  <si>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</si>
  <si>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</si>
  <si>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</si>
  <si>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</si>
  <si>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</si>
  <si>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</si>
  <si>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</si>
  <si>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</si>
  <si>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</si>
  <si>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</si>
  <si>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</si>
  <si>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</si>
  <si>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</si>
  <si>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</si>
  <si>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</si>
  <si>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</si>
  <si>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</si>
  <si>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</si>
  <si>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</si>
  <si>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</si>
  <si>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</si>
  <si>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</si>
  <si>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</si>
  <si>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</si>
  <si>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</si>
  <si>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</si>
  <si>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</si>
  <si>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</si>
  <si>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</si>
  <si>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</si>
  <si>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</si>
  <si>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</si>
  <si>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</si>
  <si>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</si>
  <si>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</si>
  <si>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</si>
  <si>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</si>
  <si>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</si>
  <si>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</si>
  <si>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</si>
  <si>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</si>
  <si>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</si>
  <si>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</si>
  <si>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</si>
  <si>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</si>
  <si>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</si>
  <si>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</si>
  <si>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</si>
  <si>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</si>
  <si>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</si>
  <si>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</si>
  <si>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</si>
  <si>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</si>
  <si>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</si>
  <si>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</si>
  <si>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</si>
  <si>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</si>
  <si>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</si>
  <si>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</si>
  <si>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</si>
  <si>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</si>
  <si>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</si>
  <si>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</si>
  <si>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</si>
  <si>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</si>
  <si>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</si>
  <si>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</si>
  <si>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</si>
  <si>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</si>
  <si>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</si>
  <si>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</si>
  <si>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</si>
  <si>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</si>
  <si>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</si>
  <si>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</si>
  <si>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</si>
  <si>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</si>
  <si>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</si>
  <si>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</si>
  <si>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</si>
  <si>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</si>
  <si>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</si>
  <si>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</si>
  <si>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</si>
  <si>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</si>
  <si>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</si>
  <si>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</si>
  <si>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</si>
  <si>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</si>
  <si>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</si>
  <si>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</si>
  <si>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</si>
  <si>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</si>
  <si>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</si>
  <si>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</si>
  <si>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</si>
  <si>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</si>
  <si>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</si>
  <si>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</si>
  <si>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</si>
  <si>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</si>
  <si>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</si>
  <si>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</si>
  <si>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</si>
  <si>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</si>
  <si>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</si>
  <si>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</si>
  <si>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</si>
  <si>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</si>
  <si>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</si>
  <si>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</si>
  <si>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</si>
  <si>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</si>
  <si>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</si>
  <si>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</si>
  <si>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</si>
  <si>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</si>
  <si>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</si>
  <si>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</si>
  <si>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</si>
  <si>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</si>
  <si>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</si>
  <si>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</si>
  <si>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</si>
  <si>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</si>
  <si>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</si>
  <si>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</si>
  <si>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</si>
  <si>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</si>
  <si>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</si>
  <si>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</si>
  <si>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</si>
  <si>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</si>
  <si>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bez V.I.P.</t>
  </si>
  <si>
    <t>3x2 min</t>
  </si>
  <si>
    <t>XA-13</t>
  </si>
  <si>
    <t>HK Kúpele Bojnice</t>
  </si>
  <si>
    <t>HK Agro Topoľčany</t>
  </si>
  <si>
    <t>ŠH Prievidza</t>
  </si>
  <si>
    <t>5/4</t>
  </si>
  <si>
    <t>6/4</t>
  </si>
  <si>
    <t>veľmi dobre odrozhodované stretnutie, s množstvom technických chýb oboch družstiev. Veľmi dobré výhody a cit pre pasivitu</t>
  </si>
  <si>
    <t>súboje na bránkovisku dôslednejšie trestať</t>
  </si>
  <si>
    <t>MUDr. Snetánka</t>
  </si>
  <si>
    <t>Francisco Ahumada</t>
  </si>
  <si>
    <t>TP podľa rozpisu súťaže, všetko v súlade s opatreniami Covid - 19, hráč A/14 Ďurajka A/D Sivák bez RP,  hral na prehlásenie  ZVD</t>
  </si>
  <si>
    <t>B/36  Francisco Ahamuda za 3x2 min.</t>
  </si>
  <si>
    <t>Hostia B/21 Vrábel Peter a B/36 Francisco Ahamuda bez RP, hrali na OP resp. pas a prehlásenie ZVD. V čase 26:29 diskvalifikovaný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</si>
</sst>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197</v>
      </c>
      <c r="T3" s="183"/>
      <c r="U3" s="183"/>
      <c r="V3" s="183"/>
      <c r="W3" s="184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198</v>
      </c>
      <c r="C6" s="187"/>
      <c r="D6" s="187"/>
      <c r="E6" s="187"/>
      <c r="F6" s="187"/>
      <c r="G6" s="187" t="s">
        <v>199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7" t="s">
        <v>73</v>
      </c>
      <c r="AM7" s="77" t="s">
        <v>90</v>
      </c>
    </row>
    <row r="8" spans="1:39" ht="24" customHeight="1" thickBot="1">
      <c r="A8" s="19"/>
      <c r="B8" s="206" t="s">
        <v>200</v>
      </c>
      <c r="C8" s="207"/>
      <c r="D8" s="207"/>
      <c r="E8" s="207"/>
      <c r="F8" s="208">
        <v>44465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0.4375</v>
      </c>
      <c r="Q8" s="210"/>
      <c r="R8" s="210"/>
      <c r="S8" s="210"/>
      <c r="T8" s="210"/>
      <c r="U8" s="210"/>
      <c r="V8" s="210"/>
      <c r="W8" s="211"/>
      <c r="AL8" s="77" t="s">
        <v>74</v>
      </c>
      <c r="AM8" s="77" t="s">
        <v>91</v>
      </c>
    </row>
    <row r="9" spans="1:39" ht="15" customHeight="1" thickBot="1" thickTop="1">
      <c r="A9" s="19"/>
      <c r="B9" s="116" t="s">
        <v>71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7" t="s">
        <v>75</v>
      </c>
      <c r="AM9" s="77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7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7" t="s">
        <v>76</v>
      </c>
      <c r="AM10" s="77" t="s">
        <v>93</v>
      </c>
    </row>
    <row r="11" spans="1:39" ht="12.75" customHeight="1" thickBot="1">
      <c r="A11" s="19"/>
      <c r="B11" s="118" t="s">
        <v>99</v>
      </c>
      <c r="C11" s="125" t="s">
        <v>165</v>
      </c>
      <c r="D11" s="125"/>
      <c r="E11" s="125"/>
      <c r="F11" s="126"/>
      <c r="G11" s="102" t="s">
        <v>160</v>
      </c>
      <c r="H11" s="95">
        <v>25</v>
      </c>
      <c r="I11" s="85"/>
      <c r="J11" s="84">
        <v>9</v>
      </c>
      <c r="K11" s="85"/>
      <c r="L11" s="86" t="s">
        <v>201</v>
      </c>
      <c r="M11" s="86"/>
      <c r="N11" s="91">
        <v>2</v>
      </c>
      <c r="O11" s="92"/>
      <c r="P11" s="88">
        <v>6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19" t="s">
        <v>118</v>
      </c>
      <c r="C13" s="127" t="s">
        <v>165</v>
      </c>
      <c r="D13" s="128"/>
      <c r="E13" s="128"/>
      <c r="F13" s="128"/>
      <c r="G13" s="102" t="s">
        <v>56</v>
      </c>
      <c r="H13" s="95">
        <v>24</v>
      </c>
      <c r="I13" s="85"/>
      <c r="J13" s="84">
        <v>12</v>
      </c>
      <c r="K13" s="85"/>
      <c r="L13" s="86" t="s">
        <v>202</v>
      </c>
      <c r="M13" s="86"/>
      <c r="N13" s="91">
        <v>2</v>
      </c>
      <c r="O13" s="92"/>
      <c r="P13" s="88">
        <v>7</v>
      </c>
      <c r="Q13" s="89"/>
      <c r="R13" s="174">
        <v>1</v>
      </c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7" t="s">
        <v>14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16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193</v>
      </c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193</v>
      </c>
      <c r="G21" s="7"/>
      <c r="H21" s="143" t="s">
        <v>203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193</v>
      </c>
      <c r="G22" s="7"/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193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193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193</v>
      </c>
      <c r="G25" s="7"/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193</v>
      </c>
      <c r="G26" s="7"/>
      <c r="H26" s="161" t="s">
        <v>204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720</v>
      </c>
      <c r="AE26" s="18">
        <f>SUM(AE15:AE24)</f>
        <v>100</v>
      </c>
      <c r="AF26" s="45">
        <f>SUM(AF21:AF24)</f>
        <v>80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193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7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7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7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7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7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7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7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7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34">
      <selection activeCell="F25" sqref="F25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XA-13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HK Kúpele Bojnice</v>
      </c>
      <c r="C6" s="235"/>
      <c r="D6" s="235"/>
      <c r="E6" s="235"/>
      <c r="F6" s="235"/>
      <c r="G6" s="235" t="str">
        <f>DELEGÁT!G6</f>
        <v>HK Agro Topoľčany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ŠH Prievidza</v>
      </c>
      <c r="C8" s="241"/>
      <c r="D8" s="241"/>
      <c r="E8" s="241"/>
      <c r="F8" s="242">
        <f>DELEGÁT!F8</f>
        <v>44465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0.4375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PaedDr. Marián Čech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3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Juraj Gábriš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25</v>
      </c>
      <c r="I11" s="267"/>
      <c r="J11" s="267">
        <f>DELEGÁT!J11</f>
        <v>9</v>
      </c>
      <c r="K11" s="267"/>
      <c r="L11" s="268" t="str">
        <f>DELEGÁT!L11</f>
        <v>5/4</v>
      </c>
      <c r="M11" s="268"/>
      <c r="N11" s="268">
        <f>DELEGÁT!N11</f>
        <v>2</v>
      </c>
      <c r="O11" s="268"/>
      <c r="P11" s="269">
        <f>DELEGÁT!P11</f>
        <v>6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JUDr. Milan Veselka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24</v>
      </c>
      <c r="I13" s="267"/>
      <c r="J13" s="267">
        <f>DELEGÁT!J13</f>
        <v>12</v>
      </c>
      <c r="K13" s="267"/>
      <c r="L13" s="268" t="str">
        <f>DELEGÁT!L13</f>
        <v>6/4</v>
      </c>
      <c r="M13" s="268"/>
      <c r="N13" s="268">
        <f>DELEGÁT!N13</f>
        <v>2</v>
      </c>
      <c r="O13" s="268"/>
      <c r="P13" s="269">
        <f>DELEGÁT!P13</f>
        <v>7</v>
      </c>
      <c r="Q13" s="269"/>
      <c r="R13" s="269">
        <f>DELEGÁT!R13</f>
        <v>1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7" t="s">
        <v>14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16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193</v>
      </c>
      <c r="G20" s="7"/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100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193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193</v>
      </c>
      <c r="G22" s="7"/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193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193</v>
      </c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/>
      <c r="G25" s="7" t="s">
        <v>193</v>
      </c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193</v>
      </c>
      <c r="G26" s="7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720</v>
      </c>
      <c r="AE26" s="18">
        <f>SUM(AE15:AE24)</f>
        <v>100</v>
      </c>
      <c r="AF26" s="45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</v>
      </c>
      <c r="G29" s="16"/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4">
      <selection activeCell="B52" sqref="B52:W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XA-13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194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205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 t="s">
        <v>195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44"/>
      <c r="G27" s="429" t="s">
        <v>29</v>
      </c>
      <c r="H27" s="429"/>
      <c r="I27" s="429"/>
      <c r="J27" s="430"/>
      <c r="K27" s="317">
        <v>200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160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206</v>
      </c>
      <c r="C40" s="36" t="s">
        <v>56</v>
      </c>
      <c r="D40" s="37">
        <v>36</v>
      </c>
      <c r="E40" s="78">
        <v>26.3</v>
      </c>
      <c r="F40" s="388" t="s">
        <v>184</v>
      </c>
      <c r="G40" s="389"/>
      <c r="H40" s="390"/>
      <c r="I40" s="385" t="s">
        <v>196</v>
      </c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40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4"/>
      <c r="C46" s="41"/>
      <c r="D46" s="42"/>
      <c r="E46" s="43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207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209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 t="s">
        <v>208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5" t="s">
        <v>187</v>
      </c>
      <c r="C54" s="416" t="str">
        <f>DELEGÁT!B9</f>
        <v>PaedDr. Marián Čech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44465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2021-09-29T12:56:02Z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