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65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<sst xmlns="http://schemas.openxmlformats.org/spreadsheetml/2006/main" count="461" uniqueCount="212">
  <si>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</si>
  <si>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</si>
  <si>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</si>
  <si>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</si>
  <si>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</si>
  <si>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</si>
  <si>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</si>
  <si>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</si>
  <si>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</si>
  <si>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</si>
  <si>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</si>
  <si>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</si>
  <si>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</si>
  <si>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</si>
  <si>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</si>
  <si>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</si>
  <si>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</si>
  <si>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</si>
  <si>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</si>
  <si>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</si>
  <si>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</si>
  <si>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</si>
  <si>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</si>
  <si>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</si>
  <si>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</si>
  <si>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</si>
  <si>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</si>
  <si>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</si>
  <si>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</si>
  <si>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</si>
  <si>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</si>
  <si>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</si>
  <si>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</si>
  <si>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</si>
  <si>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</si>
  <si>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</si>
  <si>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</si>
  <si>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</si>
  <si>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</si>
  <si>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</si>
  <si>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</si>
  <si>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</si>
  <si>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</si>
  <si>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</si>
  <si>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</si>
  <si>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</si>
  <si>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</si>
  <si>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</si>
  <si>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</si>
  <si>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</si>
  <si>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</si>
  <si>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</si>
  <si>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</si>
  <si>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</si>
  <si>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</si>
  <si>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</si>
  <si>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</si>
  <si>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</si>
  <si>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</si>
  <si>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</si>
  <si>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</si>
  <si>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</si>
  <si>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</si>
  <si>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</si>
  <si>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</si>
  <si>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</si>
  <si>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</si>
  <si>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</si>
  <si>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</si>
  <si>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</si>
  <si>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</si>
  <si>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</si>
  <si>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</si>
  <si>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</si>
  <si>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</si>
  <si>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</si>
  <si>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</si>
  <si>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</si>
  <si>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</si>
  <si>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</si>
  <si>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</si>
  <si>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</si>
  <si>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</si>
  <si>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</si>
  <si>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</si>
  <si>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</si>
  <si>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</si>
  <si>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</si>
  <si>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</si>
  <si>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</si>
  <si>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</si>
  <si>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</si>
  <si>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</si>
  <si>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</si>
  <si>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</si>
  <si>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</si>
  <si>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</si>
  <si>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</si>
  <si>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</si>
  <si>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</si>
  <si>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</si>
  <si>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</si>
  <si>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</si>
  <si>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</si>
  <si>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</si>
  <si>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</si>
  <si>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</si>
  <si>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</si>
  <si>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</si>
  <si>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</si>
  <si>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</si>
  <si>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</si>
  <si>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</si>
  <si>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</si>
  <si>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</si>
  <si>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</si>
  <si>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</si>
  <si>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</si>
  <si>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</si>
  <si>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</si>
  <si>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</si>
  <si>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</si>
  <si>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</si>
  <si>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</si>
  <si>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</si>
  <si>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</si>
  <si>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</si>
  <si>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</si>
  <si>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</si>
  <si>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</si>
  <si>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</si>
  <si>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</si>
  <si>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</si>
  <si>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</si>
  <si>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</si>
  <si>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</si>
  <si>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</si>
  <si>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</si>
  <si>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</si>
  <si>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</si>
  <si>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</si>
  <si>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</si>
  <si>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</si>
  <si>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</si>
  <si>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</si>
  <si>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</si>
  <si>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</si>
  <si>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</si>
  <si>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</si>
  <si>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</si>
  <si>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</si>
  <si>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</si>
  <si>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</si>
  <si>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</si>
  <si>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</si>
  <si>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</si>
  <si>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</si>
  <si>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</si>
  <si>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</si>
  <si>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</si>
  <si>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</si>
  <si>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</si>
  <si>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</si>
  <si>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</si>
  <si>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</si>
  <si>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</si>
  <si>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</si>
  <si>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</si>
  <si>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</si>
  <si>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</si>
  <si>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</si>
  <si>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</si>
  <si>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</si>
  <si>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</si>
  <si>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</si>
  <si>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</si>
  <si>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</si>
  <si>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</si>
  <si>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</si>
  <si>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</si>
  <si>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</si>
  <si>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</si>
  <si>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</si>
  <si>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</si>
  <si>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</si>
  <si>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</si>
  <si>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</si>
  <si>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</si>
  <si>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</si>
  <si>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</si>
  <si>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</si>
  <si>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jozef.gedeon@gmail.com</t>
  </si>
  <si>
    <t>x</t>
  </si>
  <si>
    <t>bez predaja</t>
  </si>
  <si>
    <t>V.I.P priestor</t>
  </si>
  <si>
    <t>Júlia Fabišiková +4</t>
  </si>
  <si>
    <t>MUDr. Jozef Kubašovský pre obe družstva</t>
  </si>
  <si>
    <t>Boritáš Lukáš</t>
  </si>
  <si>
    <t>Vargova Nika, Fotulová Laura</t>
  </si>
  <si>
    <t>Crows Košice vid.priložené prehlásenie</t>
  </si>
  <si>
    <t>Krok Patrik č. OPMG 093554, MIŇO Matuš č. OP: HE 759 954 , predložené čestné prehlásenie.</t>
  </si>
  <si>
    <t>V čse 19:49 došlo k zranneniu hráča Luby Martin, roztatie obočia po nezavinenom strete s protihráčom. Po ošetrení, pokračoval v hre.</t>
  </si>
  <si>
    <t>NIKÉ HANDBALL EXTRALIGA</t>
  </si>
  <si>
    <t>XA-30</t>
  </si>
  <si>
    <t>CROWS Košice</t>
  </si>
  <si>
    <t>Záhoráci Stupava/Malacky</t>
  </si>
  <si>
    <t>ŠH S. Šipoša Košice</t>
  </si>
  <si>
    <t>7/5</t>
  </si>
  <si>
    <t>1/1</t>
  </si>
  <si>
    <t xml:space="preserve">sedemmetrové hody, pasívna hra, spolupráca so stolíkom časomeračov a delegátom stretnutia, </t>
  </si>
  <si>
    <t xml:space="preserve">striedanie pozícii na hracej ploche ,  správne postaveniena hracej ploche a stým spojené správne posudzovanie faulov , rozdelenie kompetencii,  progresívne trestanie, súboje pivota obrana útok,   </t>
  </si>
  <si>
    <t xml:space="preserve">Sustredenie počas celého stretnutia, posudzovanie porušenia pravidiel o krokoch, rovnako posudzovať faul jak na jednej tak aj na druhej strane,  čítanie hry a stoho vyplívajúce postavenie na hracej plche , rozdelenie kompetencii, pri závažnejších fouloch po prerušení hry sa stretnuť a dohodnuť sa aký bude trest a neunáhliť sa v jednotlivých rozhodnutiach. Suboje na bránkovisku správne upozornenie na nedovolené bránenie no po opokovanom porušení pravidiel, už toto nebolo trestané.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</si>
</sst>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4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202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203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204</v>
      </c>
      <c r="C6" s="187"/>
      <c r="D6" s="187"/>
      <c r="E6" s="187"/>
      <c r="F6" s="187"/>
      <c r="G6" s="187" t="s">
        <v>205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206</v>
      </c>
      <c r="C8" s="207"/>
      <c r="D8" s="207"/>
      <c r="E8" s="207"/>
      <c r="F8" s="208">
        <v>44475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0.7708333333333334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74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97</v>
      </c>
      <c r="C11" s="125" t="s">
        <v>165</v>
      </c>
      <c r="D11" s="125"/>
      <c r="E11" s="125"/>
      <c r="F11" s="126"/>
      <c r="G11" s="102" t="s">
        <v>160</v>
      </c>
      <c r="H11" s="95">
        <v>27</v>
      </c>
      <c r="I11" s="85"/>
      <c r="J11" s="84">
        <v>14</v>
      </c>
      <c r="K11" s="85"/>
      <c r="L11" s="86" t="s">
        <v>207</v>
      </c>
      <c r="M11" s="86"/>
      <c r="N11" s="91">
        <v>3</v>
      </c>
      <c r="O11" s="92"/>
      <c r="P11" s="88">
        <v>5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121</v>
      </c>
      <c r="C13" s="127" t="s">
        <v>165</v>
      </c>
      <c r="D13" s="128"/>
      <c r="E13" s="128"/>
      <c r="F13" s="128"/>
      <c r="G13" s="102" t="s">
        <v>56</v>
      </c>
      <c r="H13" s="95">
        <v>24</v>
      </c>
      <c r="I13" s="85"/>
      <c r="J13" s="84">
        <v>12</v>
      </c>
      <c r="K13" s="85"/>
      <c r="L13" s="86" t="s">
        <v>208</v>
      </c>
      <c r="M13" s="86"/>
      <c r="N13" s="91">
        <v>1</v>
      </c>
      <c r="O13" s="92"/>
      <c r="P13" s="88">
        <v>4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191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192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192</v>
      </c>
      <c r="F21" s="6"/>
      <c r="G21" s="7"/>
      <c r="H21" s="143" t="s">
        <v>209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192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192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192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 t="s">
        <v>192</v>
      </c>
      <c r="F25" s="6"/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 t="s">
        <v>192</v>
      </c>
      <c r="F26" s="6"/>
      <c r="G26" s="7"/>
      <c r="H26" s="161" t="s">
        <v>210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360</v>
      </c>
      <c r="AD26" s="18">
        <f>SUM(AD15:AD24)</f>
        <v>320</v>
      </c>
      <c r="AE26" s="18">
        <f>SUM(AE15:AE24)</f>
        <v>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192</v>
      </c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 t="s">
        <v>192</v>
      </c>
      <c r="F28" s="12"/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 t="s">
        <v>192</v>
      </c>
      <c r="F29" s="15"/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211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">
      <selection activeCell="G23" sqref="G23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XA-30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CROWS Košice</v>
      </c>
      <c r="C6" s="235"/>
      <c r="D6" s="235"/>
      <c r="E6" s="235"/>
      <c r="F6" s="235"/>
      <c r="G6" s="235" t="str">
        <f>DELEGÁT!G6</f>
        <v>Záhoráci Stupava/Malacky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S. Šipoša Košice</v>
      </c>
      <c r="C8" s="241"/>
      <c r="D8" s="241"/>
      <c r="E8" s="241"/>
      <c r="F8" s="242">
        <f>DELEGÁT!F8</f>
        <v>44475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0.7708333333333334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Bc. Jozef Gedeon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Ing. Valér Cibere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27</v>
      </c>
      <c r="I11" s="267"/>
      <c r="J11" s="267">
        <f>DELEGÁT!J11</f>
        <v>14</v>
      </c>
      <c r="K11" s="267"/>
      <c r="L11" s="268" t="str">
        <f>DELEGÁT!L11</f>
        <v>7/5</v>
      </c>
      <c r="M11" s="268"/>
      <c r="N11" s="268">
        <f>DELEGÁT!N11</f>
        <v>3</v>
      </c>
      <c r="O11" s="268"/>
      <c r="P11" s="269">
        <f>DELEGÁT!P11</f>
        <v>5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Mgr. Erik Bednár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24</v>
      </c>
      <c r="I13" s="267"/>
      <c r="J13" s="267">
        <f>DELEGÁT!J13</f>
        <v>12</v>
      </c>
      <c r="K13" s="267"/>
      <c r="L13" s="268" t="str">
        <f>DELEGÁT!L13</f>
        <v>1/1</v>
      </c>
      <c r="M13" s="268"/>
      <c r="N13" s="268">
        <f>DELEGÁT!N13</f>
        <v>1</v>
      </c>
      <c r="O13" s="268"/>
      <c r="P13" s="269">
        <f>DELEGÁT!P13</f>
        <v>4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192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192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192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192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192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 t="s">
        <v>192</v>
      </c>
      <c r="F25" s="6"/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192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192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192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192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1">
      <selection activeCell="I44" sqref="I44:W44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XA-30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195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 t="s">
        <v>193</v>
      </c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196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 t="s">
        <v>197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 t="s">
        <v>198</v>
      </c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>
        <v>50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 t="s">
        <v>199</v>
      </c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177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194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/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200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201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Bc. Jozef Gedeon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44475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2021-10-13T12:26:56Z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