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82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<sst xmlns="http://schemas.openxmlformats.org/spreadsheetml/2006/main" count="469" uniqueCount="215">
  <si>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</si>
  <si>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</si>
  <si>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</si>
  <si>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</si>
  <si>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</si>
  <si>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</si>
  <si>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</si>
  <si>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</si>
  <si>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</si>
  <si>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</si>
  <si>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</si>
  <si>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</si>
  <si>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</si>
  <si>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</si>
  <si>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</si>
  <si>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</si>
  <si>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</si>
  <si>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</si>
  <si>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</si>
  <si>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</si>
  <si>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</si>
  <si>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</si>
  <si>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</si>
  <si>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</si>
  <si>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</si>
  <si>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</si>
  <si>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</si>
  <si>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</si>
  <si>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</si>
  <si>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</si>
  <si>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</si>
  <si>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</si>
  <si>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</si>
  <si>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</si>
  <si>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</si>
  <si>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</si>
  <si>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</si>
  <si>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</si>
  <si>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</si>
  <si>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</si>
  <si>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</si>
  <si>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</si>
  <si>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</si>
  <si>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</si>
  <si>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</si>
  <si>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</si>
  <si>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</si>
  <si>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</si>
  <si>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</si>
  <si>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</si>
  <si>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</si>
  <si>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</si>
  <si>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</si>
  <si>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</si>
  <si>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</si>
  <si>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</si>
  <si>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</si>
  <si>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</si>
  <si>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</si>
  <si>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</si>
  <si>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</si>
  <si>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</si>
  <si>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</si>
  <si>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</si>
  <si>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</si>
  <si>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</si>
  <si>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</si>
  <si>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</si>
  <si>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</si>
  <si>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</si>
  <si>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</si>
  <si>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</si>
  <si>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</si>
  <si>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</si>
  <si>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</si>
  <si>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</si>
  <si>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</si>
  <si>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</si>
  <si>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</si>
  <si>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</si>
  <si>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</si>
  <si>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</si>
  <si>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</si>
  <si>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</si>
  <si>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</si>
  <si>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</si>
  <si>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</si>
  <si>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</si>
  <si>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</si>
  <si>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</si>
  <si>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</si>
  <si>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</si>
  <si>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</si>
  <si>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</si>
  <si>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</si>
  <si>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</si>
  <si>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</si>
  <si>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</si>
  <si>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</si>
  <si>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</si>
  <si>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</si>
  <si>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</si>
  <si>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</si>
  <si>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</si>
  <si>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</si>
  <si>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</si>
  <si>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</si>
  <si>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</si>
  <si>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</si>
  <si>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</si>
  <si>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</si>
  <si>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</si>
  <si>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</si>
  <si>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</si>
  <si>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</si>
  <si>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</si>
  <si>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</si>
  <si>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</si>
  <si>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</si>
  <si>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</si>
  <si>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</si>
  <si>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</si>
  <si>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</si>
  <si>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</si>
  <si>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</si>
  <si>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</si>
  <si>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</si>
  <si>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</si>
  <si>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</si>
  <si>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</si>
  <si>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</si>
  <si>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</si>
  <si>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</si>
  <si>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</si>
  <si>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</si>
  <si>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</si>
  <si>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</si>
  <si>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</si>
  <si>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</si>
  <si>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</si>
  <si>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</si>
  <si>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</si>
  <si>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</si>
  <si>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</si>
  <si>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</si>
  <si>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</si>
  <si>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</si>
  <si>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</si>
  <si>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</si>
  <si>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</si>
  <si>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</si>
  <si>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</si>
  <si>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</si>
  <si>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</si>
  <si>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</si>
  <si>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</si>
  <si>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</si>
  <si>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</si>
  <si>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</si>
  <si>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</si>
  <si>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</si>
  <si>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</si>
  <si>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</si>
  <si>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</si>
  <si>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</si>
  <si>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</si>
  <si>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</si>
  <si>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</si>
  <si>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</si>
  <si>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</si>
  <si>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</si>
  <si>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</si>
  <si>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</si>
  <si>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</si>
  <si>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</si>
  <si>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</si>
  <si>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</si>
  <si>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</si>
  <si>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</si>
  <si>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</si>
  <si>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</si>
  <si>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</si>
  <si>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</si>
  <si>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</si>
  <si>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</si>
  <si>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</si>
  <si>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</si>
  <si>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</si>
  <si>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</si>
  <si>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</si>
  <si>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</si>
  <si>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</si>
  <si>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XA-47</t>
  </si>
  <si>
    <t>Tatran Prešov</t>
  </si>
  <si>
    <t>HKM Šaľa</t>
  </si>
  <si>
    <t>Tatran Handball Arena</t>
  </si>
  <si>
    <t>3/3</t>
  </si>
  <si>
    <t>mariannanemcikova@gmail.com</t>
  </si>
  <si>
    <t>jozefdano05@gmail.com, osabol@gmail.com</t>
  </si>
  <si>
    <t>Milan Lozák+4</t>
  </si>
  <si>
    <t>podľa covid opatrení</t>
  </si>
  <si>
    <t>podľa marketingových nariadení</t>
  </si>
  <si>
    <t>Č/Z Saloky O./Kolpaková S.</t>
  </si>
  <si>
    <t>TK nebola, rozhovory na ploche</t>
  </si>
  <si>
    <t>Lukáš Havrila-Reyman Rescue</t>
  </si>
  <si>
    <t>Ivan Kriššák</t>
  </si>
  <si>
    <t>viď.poznámky</t>
  </si>
  <si>
    <t>družstvo hostí bez trénera</t>
  </si>
  <si>
    <t>Všetky marketingové náležitosti splnené podľa manuálu- viď.foto príloha mailu</t>
  </si>
  <si>
    <t>Covid pasy aktérov zápasu, resp. potvrdenia o negatívnom teste podľa nariadenia skontrolované a v poriadku.</t>
  </si>
  <si>
    <t>Hráč hostí č. 23 Martin Lenárt nastúpil na prehlásenie</t>
  </si>
  <si>
    <t>Družstvo hostí nastúpilo bez trénera.</t>
  </si>
  <si>
    <t>nemám nič konrétne</t>
  </si>
  <si>
    <t>Pokračovať v tomto výkone a prístupe aj naďalej.</t>
  </si>
  <si>
    <t>správne ponechané výhody, ktoré prispeli k plynulosti hry, celkovo koncentrovaný výkon počas celého priebehu stretnutia, dobre rozhodnutia o útočných fauloch, správne posudzovanie útočnej hry pivota a s citom odpískaná pasívna hra, dobrá spolupráca so stolíkom.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</si>
</sst>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2">
      <selection activeCell="F20" sqref="F20"/>
    </sheetView>
  </sheetViews>
  <sheetFormatPr defaultColWidth="4.574218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77" customWidth="1"/>
    <col min="39" max="39" width="4.57421875" style="77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192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193</v>
      </c>
      <c r="C6" s="111"/>
      <c r="D6" s="111"/>
      <c r="E6" s="111"/>
      <c r="F6" s="111"/>
      <c r="G6" s="111" t="s">
        <v>194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195</v>
      </c>
      <c r="C8" s="89"/>
      <c r="D8" s="89"/>
      <c r="E8" s="89"/>
      <c r="F8" s="90">
        <v>44492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79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98</v>
      </c>
      <c r="C11" s="181" t="s">
        <v>165</v>
      </c>
      <c r="D11" s="181"/>
      <c r="E11" s="181"/>
      <c r="F11" s="182"/>
      <c r="G11" s="190" t="s">
        <v>160</v>
      </c>
      <c r="H11" s="133">
        <v>32</v>
      </c>
      <c r="I11" s="134"/>
      <c r="J11" s="137">
        <v>16</v>
      </c>
      <c r="K11" s="134"/>
      <c r="L11" s="203" t="s">
        <v>196</v>
      </c>
      <c r="M11" s="203"/>
      <c r="N11" s="201"/>
      <c r="O11" s="202"/>
      <c r="P11" s="130">
        <v>4</v>
      </c>
      <c r="Q11" s="131"/>
      <c r="R11" s="132"/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/>
      <c r="U12" s="211"/>
      <c r="V12" s="211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113</v>
      </c>
      <c r="C13" s="183" t="s">
        <v>165</v>
      </c>
      <c r="D13" s="184"/>
      <c r="E13" s="184"/>
      <c r="F13" s="184"/>
      <c r="G13" s="190" t="s">
        <v>56</v>
      </c>
      <c r="H13" s="133">
        <v>26</v>
      </c>
      <c r="I13" s="134"/>
      <c r="J13" s="137">
        <v>13</v>
      </c>
      <c r="K13" s="134"/>
      <c r="L13" s="203" t="s">
        <v>196</v>
      </c>
      <c r="M13" s="203"/>
      <c r="N13" s="201">
        <v>1</v>
      </c>
      <c r="O13" s="202"/>
      <c r="P13" s="130">
        <v>4</v>
      </c>
      <c r="Q13" s="131"/>
      <c r="R13" s="132"/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/>
      <c r="U14" s="215"/>
      <c r="V14" s="215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197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/>
      <c r="G20" s="7" t="s">
        <v>9</v>
      </c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9</v>
      </c>
      <c r="G21" s="7"/>
      <c r="H21" s="150" t="s">
        <v>214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9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9</v>
      </c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9</v>
      </c>
      <c r="G24" s="7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96" t="s">
        <v>212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720</v>
      </c>
      <c r="AE26" s="18">
        <f>SUM(AE15:AE24)</f>
        <v>100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213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8">
      <selection activeCell="H21" sqref="H21:W24"/>
    </sheetView>
  </sheetViews>
  <sheetFormatPr defaultColWidth="4.574218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18" customWidth="1"/>
    <col min="39" max="39" width="4.57421875" style="18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XA-47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Tatran Prešov</v>
      </c>
      <c r="C6" s="285"/>
      <c r="D6" s="285"/>
      <c r="E6" s="285"/>
      <c r="F6" s="285"/>
      <c r="G6" s="285" t="str">
        <f>DELEGÁT!G6</f>
        <v>HKM Šaľa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Tatran Handball Arena</v>
      </c>
      <c r="C8" s="291"/>
      <c r="D8" s="291"/>
      <c r="E8" s="291"/>
      <c r="F8" s="292">
        <f>DELEGÁT!F8</f>
        <v>44492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0.75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Mgr. Marianna Nemčíková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Mgr. Jozef Daňo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32</v>
      </c>
      <c r="I11" s="263"/>
      <c r="J11" s="263">
        <f>DELEGÁT!J11</f>
        <v>16</v>
      </c>
      <c r="K11" s="263"/>
      <c r="L11" s="245" t="str">
        <f>DELEGÁT!L11</f>
        <v>3/3</v>
      </c>
      <c r="M11" s="245"/>
      <c r="N11" s="245">
        <f>DELEGÁT!N11</f>
        <v>0</v>
      </c>
      <c r="O11" s="245"/>
      <c r="P11" s="247">
        <f>DELEGÁT!P11</f>
        <v>4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>
        <f>DELEGÁT!T12</f>
        <v>0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Ing. Ondrej Sabol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26</v>
      </c>
      <c r="I13" s="263"/>
      <c r="J13" s="263">
        <f>DELEGÁT!J13</f>
        <v>13</v>
      </c>
      <c r="K13" s="263"/>
      <c r="L13" s="245" t="str">
        <f>DELEGÁT!L13</f>
        <v>3/3</v>
      </c>
      <c r="M13" s="245"/>
      <c r="N13" s="245">
        <f>DELEGÁT!N13</f>
        <v>1</v>
      </c>
      <c r="O13" s="245"/>
      <c r="P13" s="247">
        <f>DELEGÁT!P13</f>
        <v>4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>
        <f>DELEGÁT!T14</f>
        <v>0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 t="s">
        <v>198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 t="s">
        <v>9</v>
      </c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9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 t="s">
        <v>9</v>
      </c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9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9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2">
      <selection activeCell="B52" sqref="B52:W52"/>
    </sheetView>
  </sheetViews>
  <sheetFormatPr defaultColWidth="4.57421875" defaultRowHeight="12.75"/>
  <cols>
    <col min="1" max="1" width="5.421875" style="17" customWidth="1"/>
    <col min="2" max="2" width="32.00390625" style="17" customWidth="1"/>
    <col min="3" max="4" width="5.140625" style="17" customWidth="1"/>
    <col min="5" max="5" width="6.57421875" style="17" customWidth="1"/>
    <col min="6" max="7" width="5.140625" style="17" customWidth="1"/>
    <col min="8" max="9" width="3.140625" style="17" customWidth="1"/>
    <col min="10" max="10" width="3.42187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42187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18" customWidth="1"/>
    <col min="39" max="39" width="4.57421875" style="18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XA-47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199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 t="s">
        <v>200</v>
      </c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 t="s">
        <v>201</v>
      </c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 t="s">
        <v>202</v>
      </c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 t="s">
        <v>203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204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 t="s">
        <v>205</v>
      </c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 t="s">
        <v>202</v>
      </c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29</v>
      </c>
      <c r="H27" s="326"/>
      <c r="I27" s="326"/>
      <c r="J27" s="327"/>
      <c r="K27" s="353">
        <v>148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29</v>
      </c>
      <c r="G31" s="427"/>
      <c r="H31" s="426" t="s">
        <v>9</v>
      </c>
      <c r="I31" s="374"/>
      <c r="J31" s="427"/>
      <c r="K31" s="428" t="s">
        <v>206</v>
      </c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160</v>
      </c>
      <c r="G32" s="406"/>
      <c r="H32" s="405"/>
      <c r="I32" s="379"/>
      <c r="J32" s="406"/>
      <c r="K32" s="352" t="s">
        <v>207</v>
      </c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 t="s">
        <v>203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 t="s">
        <v>204</v>
      </c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208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209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210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 t="s">
        <v>211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Mgr. Marianna Nemčíková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44492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2021-10-25T12:11:43Z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