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<sst xmlns="http://schemas.openxmlformats.org/spreadsheetml/2006/main" count="468" uniqueCount="219">
  <si>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</si>
  <si>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</si>
  <si>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</si>
  <si>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</si>
  <si>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</si>
  <si>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</si>
  <si>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</si>
  <si>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</si>
  <si>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</si>
  <si>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</si>
  <si>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</si>
  <si>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</si>
  <si>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</si>
  <si>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</si>
  <si>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</si>
  <si>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</si>
  <si>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</si>
  <si>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</si>
  <si>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</si>
  <si>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</si>
  <si>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</si>
  <si>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</si>
  <si>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</si>
  <si>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</si>
  <si>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</si>
  <si>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</si>
  <si>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</si>
  <si>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</si>
  <si>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</si>
  <si>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</si>
  <si>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</si>
  <si>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</si>
  <si>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</si>
  <si>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</si>
  <si>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</si>
  <si>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</si>
  <si>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</si>
  <si>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</si>
  <si>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</si>
  <si>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</si>
  <si>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</si>
  <si>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</si>
  <si>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</si>
  <si>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</si>
  <si>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</si>
  <si>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</si>
  <si>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</si>
  <si>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</si>
  <si>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</si>
  <si>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</si>
  <si>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</si>
  <si>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</si>
  <si>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</si>
  <si>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</si>
  <si>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</si>
  <si>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</si>
  <si>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</si>
  <si>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</si>
  <si>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</si>
  <si>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</si>
  <si>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</si>
  <si>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</si>
  <si>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</si>
  <si>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</si>
  <si>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</si>
  <si>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</si>
  <si>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</si>
  <si>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</si>
  <si>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</si>
  <si>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</si>
  <si>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</si>
  <si>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</si>
  <si>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</si>
  <si>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</si>
  <si>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</si>
  <si>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</si>
  <si>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</si>
  <si>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</si>
  <si>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</si>
  <si>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</si>
  <si>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</si>
  <si>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</si>
  <si>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</si>
  <si>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</si>
  <si>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</si>
  <si>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</si>
  <si>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</si>
  <si>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</si>
  <si>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</si>
  <si>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</si>
  <si>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</si>
  <si>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</si>
  <si>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</si>
  <si>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</si>
  <si>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</si>
  <si>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</si>
  <si>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</si>
  <si>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</si>
  <si>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</si>
  <si>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</si>
  <si>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</si>
  <si>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</si>
  <si>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</si>
  <si>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</si>
  <si>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</si>
  <si>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</si>
  <si>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</si>
  <si>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</si>
  <si>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</si>
  <si>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</si>
  <si>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</si>
  <si>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</si>
  <si>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</si>
  <si>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</si>
  <si>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</si>
  <si>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</si>
  <si>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</si>
  <si>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</si>
  <si>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</si>
  <si>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</si>
  <si>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</si>
  <si>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</si>
  <si>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</si>
  <si>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</si>
  <si>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</si>
  <si>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</si>
  <si>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</si>
  <si>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</si>
  <si>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</si>
  <si>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</si>
  <si>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</si>
  <si>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</si>
  <si>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</si>
  <si>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</si>
  <si>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</si>
  <si>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</si>
  <si>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</si>
  <si>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</si>
  <si>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</si>
  <si>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</si>
  <si>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</si>
  <si>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</si>
  <si>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</si>
  <si>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</si>
  <si>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</si>
  <si>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</si>
  <si>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</si>
  <si>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</si>
  <si>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</si>
  <si>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</si>
  <si>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</si>
  <si>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</si>
  <si>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</si>
  <si>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</si>
  <si>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</si>
  <si>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</si>
  <si>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</si>
  <si>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</si>
  <si>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</si>
  <si>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</si>
  <si>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</si>
  <si>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</si>
  <si>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</si>
  <si>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</si>
  <si>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</si>
  <si>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</si>
  <si>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</si>
  <si>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</si>
  <si>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</si>
  <si>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</si>
  <si>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</si>
  <si>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</si>
  <si>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</si>
  <si>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</si>
  <si>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</si>
  <si>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</si>
  <si>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</si>
  <si>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</si>
  <si>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</si>
  <si>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</si>
  <si>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</si>
  <si>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</si>
  <si>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</si>
  <si>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</si>
  <si>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</si>
  <si>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</si>
  <si>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</si>
  <si>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</si>
  <si>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</si>
  <si>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</si>
  <si>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</si>
  <si>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</si>
  <si>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</si>
  <si>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Predzápasový nástup na stretnutie a prezentácia v zmysle upraveného reglementu súťaže.(prezentácia vlajky-OK)</t>
  </si>
  <si>
    <t>NIKÉ HANDBALL EXTRALIGA</t>
  </si>
  <si>
    <t>2</t>
  </si>
  <si>
    <t>4</t>
  </si>
  <si>
    <t>5/4</t>
  </si>
  <si>
    <t>12</t>
  </si>
  <si>
    <t>Reklamné banery partnera súťaže (ich umiestnenie) - OK</t>
  </si>
  <si>
    <t>Obe družstvá mali logá aj menovky na dresoch podľa reglementu.</t>
  </si>
  <si>
    <t>XA66</t>
  </si>
  <si>
    <t>MHC Štart Nové Zámky</t>
  </si>
  <si>
    <t>ŠKP Bratislava</t>
  </si>
  <si>
    <t>Nové Zámky</t>
  </si>
  <si>
    <t>24</t>
  </si>
  <si>
    <t>23</t>
  </si>
  <si>
    <t>14</t>
  </si>
  <si>
    <t>2/2</t>
  </si>
  <si>
    <t>6</t>
  </si>
  <si>
    <t>Korektne zvládnuté stretnutie zo strany rozhodcov.</t>
  </si>
  <si>
    <t>Progresívne trestanie - línia trestania musí byť počas celého zápasu rovnaká.</t>
  </si>
  <si>
    <t xml:space="preserve">Zlepšiť progresívne trestanie - trestať nedovolené zákroky pri strelbe tak ako na začiatku zápasu tak aj na jeho konci rovnako, slovne neupozornovať v situácii kedy je nutné progresívne trestať.                                                                                                                                         </t>
  </si>
  <si>
    <t>MUDr.Anton Vojna</t>
  </si>
  <si>
    <t>Nebola</t>
  </si>
  <si>
    <t>Pred aj počas zápasu boli diváci upozornení na povinnosť prekrytia horných dýchacích ciest.</t>
  </si>
  <si>
    <t>NZ-č.75 Bako Christopher-čestné prehlásenie viď príloha k zápisu</t>
  </si>
  <si>
    <t>Usmernenia v súvislosti s ochorením Covid19 boli dodržané podľa nariadení - kontrola dokladov pred stretnutím.(všetko OK)</t>
  </si>
  <si>
    <t xml:space="preserve">(p.- Tomáš Stráňovský-hlavný) + 5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</si>
</sst>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left" vertical="top"/>
      <protection locked="0"/>
    </xf>
    <xf numFmtId="0" fontId="28" fillId="0" borderId="88" xfId="0" applyFont="1" applyBorder="1" applyAlignment="1" applyProtection="1">
      <alignment horizontal="left" vertical="top"/>
      <protection locked="0"/>
    </xf>
    <xf numFmtId="0" fontId="28" fillId="0" borderId="89" xfId="0" applyFont="1" applyBorder="1" applyAlignment="1" applyProtection="1">
      <alignment horizontal="left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194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201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202</v>
      </c>
      <c r="C6" s="116"/>
      <c r="D6" s="116"/>
      <c r="E6" s="116"/>
      <c r="F6" s="116"/>
      <c r="G6" s="116" t="s">
        <v>203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204</v>
      </c>
      <c r="C8" s="94"/>
      <c r="D8" s="94"/>
      <c r="E8" s="94"/>
      <c r="F8" s="95">
        <v>44520</v>
      </c>
      <c r="G8" s="94"/>
      <c r="H8" s="94"/>
      <c r="I8" s="94"/>
      <c r="J8" s="94"/>
      <c r="K8" s="94"/>
      <c r="L8" s="94"/>
      <c r="M8" s="94"/>
      <c r="N8" s="94"/>
      <c r="O8" s="94"/>
      <c r="P8" s="96">
        <v>0.75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114</v>
      </c>
      <c r="C11" s="191" t="s">
        <v>165</v>
      </c>
      <c r="D11" s="191"/>
      <c r="E11" s="191"/>
      <c r="F11" s="192"/>
      <c r="G11" s="200" t="s">
        <v>160</v>
      </c>
      <c r="H11" s="140" t="s">
        <v>205</v>
      </c>
      <c r="I11" s="141"/>
      <c r="J11" s="223" t="s">
        <v>198</v>
      </c>
      <c r="K11" s="224"/>
      <c r="L11" s="211" t="s">
        <v>197</v>
      </c>
      <c r="M11" s="212"/>
      <c r="N11" s="135" t="s">
        <v>195</v>
      </c>
      <c r="O11" s="136"/>
      <c r="P11" s="135" t="s">
        <v>196</v>
      </c>
      <c r="Q11" s="136"/>
      <c r="R11" s="139"/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/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115</v>
      </c>
      <c r="C13" s="193" t="s">
        <v>165</v>
      </c>
      <c r="D13" s="194"/>
      <c r="E13" s="194"/>
      <c r="F13" s="194"/>
      <c r="G13" s="200" t="s">
        <v>56</v>
      </c>
      <c r="H13" s="230" t="s">
        <v>206</v>
      </c>
      <c r="I13" s="231"/>
      <c r="J13" s="145" t="s">
        <v>207</v>
      </c>
      <c r="K13" s="146"/>
      <c r="L13" s="211" t="s">
        <v>208</v>
      </c>
      <c r="M13" s="212"/>
      <c r="N13" s="227" t="s">
        <v>195</v>
      </c>
      <c r="O13" s="228"/>
      <c r="P13" s="227" t="s">
        <v>209</v>
      </c>
      <c r="Q13" s="228"/>
      <c r="R13" s="139"/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/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191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14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16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192</v>
      </c>
      <c r="G20" s="76"/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192</v>
      </c>
      <c r="G21" s="76"/>
      <c r="H21" s="160" t="s">
        <v>210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192</v>
      </c>
      <c r="G22" s="76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80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 t="s">
        <v>192</v>
      </c>
      <c r="G24" s="76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192</v>
      </c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01" t="s">
        <v>211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720</v>
      </c>
      <c r="AE26" s="14">
        <f>SUM(AE15:AE24)</f>
        <v>0</v>
      </c>
      <c r="AF26" s="41">
        <f>SUM(AF21:AF24)</f>
        <v>80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 t="s">
        <v>192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212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2">
      <selection activeCell="C17" sqref="C17:G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NIKÉ HANDBALL EXTRALIGA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XA66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MHC Štart Nové Zámky</v>
      </c>
      <c r="C6" s="302"/>
      <c r="D6" s="302"/>
      <c r="E6" s="302"/>
      <c r="F6" s="302"/>
      <c r="G6" s="302" t="str">
        <f>DELEGÁT!G6</f>
        <v>ŠKP Bratislava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Nové Zámky</v>
      </c>
      <c r="C8" s="308"/>
      <c r="D8" s="308"/>
      <c r="E8" s="308"/>
      <c r="F8" s="309">
        <f>DELEGÁT!F8</f>
        <v>44520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0.75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Boris Sivák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24</v>
      </c>
      <c r="I11" s="280"/>
      <c r="J11" s="280" t="str">
        <f>DELEGÁT!J11</f>
        <v>12</v>
      </c>
      <c r="K11" s="280"/>
      <c r="L11" s="262" t="str">
        <f>DELEGÁT!L11</f>
        <v>5/4</v>
      </c>
      <c r="M11" s="262"/>
      <c r="N11" s="262" t="str">
        <f>DELEGÁT!N11</f>
        <v>2</v>
      </c>
      <c r="O11" s="262"/>
      <c r="P11" s="264" t="str">
        <f>DELEGÁT!P11</f>
        <v>4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>
        <f>DELEGÁT!T12</f>
        <v>0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Ing. Richard Sivák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23</v>
      </c>
      <c r="I13" s="280"/>
      <c r="J13" s="280" t="str">
        <f>DELEGÁT!J13</f>
        <v>14</v>
      </c>
      <c r="K13" s="280"/>
      <c r="L13" s="262" t="str">
        <f>DELEGÁT!L13</f>
        <v>2/2</v>
      </c>
      <c r="M13" s="262"/>
      <c r="N13" s="262" t="str">
        <f>DELEGÁT!N13</f>
        <v>2</v>
      </c>
      <c r="O13" s="262"/>
      <c r="P13" s="264" t="str">
        <f>DELEGÁT!P13</f>
        <v>6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>
        <f>DELEGÁT!T14</f>
        <v>0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14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16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 t="s">
        <v>192</v>
      </c>
      <c r="G20" s="76"/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60</v>
      </c>
      <c r="AD20" s="14">
        <f t="shared" si="0"/>
        <v>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192</v>
      </c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80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9</v>
      </c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 t="s">
        <v>192</v>
      </c>
      <c r="F25" s="75"/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640</v>
      </c>
      <c r="AE26" s="14">
        <f>SUM(AE15:AE24)</f>
        <v>100</v>
      </c>
      <c r="AF26" s="41">
        <f>SUM(AF21:AF24)</f>
        <v>80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192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4">
      <selection activeCell="K7" sqref="K7:W7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NIKÉ HANDBALL EXTRALIGA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XA66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218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213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>
        <v>100</v>
      </c>
      <c r="G27" s="343" t="s">
        <v>29</v>
      </c>
      <c r="H27" s="343"/>
      <c r="I27" s="343"/>
      <c r="J27" s="344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160</v>
      </c>
      <c r="I32" s="396"/>
      <c r="J32" s="423"/>
      <c r="K32" s="369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214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 t="s">
        <v>213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8"/>
      <c r="G40" s="409"/>
      <c r="H40" s="410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217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199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200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193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 t="s">
        <v>215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 t="s">
        <v>216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44520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2021-11-22T13:03:03Z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