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69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<sst xmlns="http://schemas.openxmlformats.org/spreadsheetml/2006/main" count="466" uniqueCount="209">
  <si>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</si>
  <si>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</si>
  <si>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</si>
  <si>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</si>
  <si>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</si>
  <si>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</si>
  <si>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</si>
  <si>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</si>
  <si>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</si>
  <si>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</si>
  <si>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</si>
  <si>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</si>
  <si>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</si>
  <si>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</si>
  <si>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</si>
  <si>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</si>
  <si>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</si>
  <si>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</si>
  <si>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</si>
  <si>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</si>
  <si>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</si>
  <si>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</si>
  <si>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</si>
  <si>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</si>
  <si>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</si>
  <si>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</si>
  <si>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</si>
  <si>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</si>
  <si>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</si>
  <si>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</si>
  <si>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</si>
  <si>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</si>
  <si>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</si>
  <si>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</si>
  <si>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</si>
  <si>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</si>
  <si>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</si>
  <si>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</si>
  <si>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</si>
  <si>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</si>
  <si>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</si>
  <si>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</si>
  <si>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</si>
  <si>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</si>
  <si>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</si>
  <si>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</si>
  <si>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</si>
  <si>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</si>
  <si>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</si>
  <si>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</si>
  <si>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</si>
  <si>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</si>
  <si>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</si>
  <si>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</si>
  <si>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</si>
  <si>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</si>
  <si>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</si>
  <si>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</si>
  <si>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</si>
  <si>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</si>
  <si>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</si>
  <si>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</si>
  <si>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</si>
  <si>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</si>
  <si>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</si>
  <si>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</si>
  <si>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</si>
  <si>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</si>
  <si>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</si>
  <si>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</si>
  <si>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</si>
  <si>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</si>
  <si>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</si>
  <si>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</si>
  <si>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</si>
  <si>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</si>
  <si>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</si>
  <si>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</si>
  <si>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</si>
  <si>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</si>
  <si>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</si>
  <si>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</si>
  <si>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</si>
  <si>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</si>
  <si>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</si>
  <si>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</si>
  <si>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</si>
  <si>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</si>
  <si>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</si>
  <si>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</si>
  <si>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</si>
  <si>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</si>
  <si>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</si>
  <si>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</si>
  <si>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</si>
  <si>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</si>
  <si>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</si>
  <si>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</si>
  <si>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</si>
  <si>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</si>
  <si>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</si>
  <si>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</si>
  <si>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</si>
  <si>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</si>
  <si>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</si>
  <si>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</si>
  <si>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</si>
  <si>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</si>
  <si>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</si>
  <si>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</si>
  <si>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</si>
  <si>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</si>
  <si>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</si>
  <si>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</si>
  <si>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</si>
  <si>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</si>
  <si>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</si>
  <si>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</si>
  <si>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</si>
  <si>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</si>
  <si>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</si>
  <si>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</si>
  <si>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</si>
  <si>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</si>
  <si>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</si>
  <si>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</si>
  <si>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</si>
  <si>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</si>
  <si>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</si>
  <si>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</si>
  <si>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</si>
  <si>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</si>
  <si>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</si>
  <si>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</si>
  <si>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</si>
  <si>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</si>
  <si>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</si>
  <si>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</si>
  <si>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</si>
  <si>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</si>
  <si>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</si>
  <si>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</si>
  <si>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</si>
  <si>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</si>
  <si>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</si>
  <si>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</si>
  <si>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</si>
  <si>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</si>
  <si>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</si>
  <si>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</si>
  <si>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</si>
  <si>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</si>
  <si>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</si>
  <si>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</si>
  <si>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</si>
  <si>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</si>
  <si>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</si>
  <si>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</si>
  <si>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</si>
  <si>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</si>
  <si>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</si>
  <si>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</si>
  <si>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</si>
  <si>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</si>
  <si>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</si>
  <si>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</si>
  <si>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</si>
  <si>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</si>
  <si>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</si>
  <si>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</si>
  <si>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</si>
  <si>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</si>
  <si>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</si>
  <si>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</si>
  <si>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</si>
  <si>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</si>
  <si>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</si>
  <si>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</si>
  <si>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</si>
  <si>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</si>
  <si>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</si>
  <si>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</si>
  <si>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</si>
  <si>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</si>
  <si>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</si>
  <si>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</si>
  <si>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</si>
  <si>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</si>
  <si>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</si>
  <si>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</si>
  <si>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</si>
  <si>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</si>
  <si>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</si>
  <si>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NIKÉ HANDBALL EXTRALIGA</t>
  </si>
  <si>
    <t>ŠKP Bratislava</t>
  </si>
  <si>
    <t>x</t>
  </si>
  <si>
    <t>XA-80</t>
  </si>
  <si>
    <t>Tatran Prešov</t>
  </si>
  <si>
    <t>ŠH LF UK Bratislava</t>
  </si>
  <si>
    <t>3/2</t>
  </si>
  <si>
    <t>2/1</t>
  </si>
  <si>
    <t>sácanie hráčov, ťahanie za dres - progresívnejšie trestať</t>
  </si>
  <si>
    <t>pracovať na gestikulácii  - pri vylúčení hráčov;</t>
  </si>
  <si>
    <t>bez divákov</t>
  </si>
  <si>
    <t xml:space="preserve">zdravotná služba </t>
  </si>
  <si>
    <t xml:space="preserve"> V stretnutí sa nevyskytli žiadne incidenty.  Pred stretnutím v určenom čase sa konala technická porada  k stretnutiu, vykonaná aj </t>
  </si>
  <si>
    <t>kontrola opatrení  v súvislosti s COVID-19, ktoré boli dodržané. Reklamné požiadavky pre NHE  splnené,   k tomu priložená</t>
  </si>
  <si>
    <t>fotodokumentácia.</t>
  </si>
  <si>
    <t>dobrá komunikácia a spolupráca medzi rozhodcami; dobrá koncentrácia rozhodcov; dobré posudzovanie prerážania hráčov; dobré nastavenie a odpískanie pasívnej hry v stretnutí;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</si>
</sst>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193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196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194</v>
      </c>
      <c r="C6" s="188"/>
      <c r="D6" s="188"/>
      <c r="E6" s="188"/>
      <c r="F6" s="188"/>
      <c r="G6" s="188" t="s">
        <v>197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198</v>
      </c>
      <c r="C8" s="208"/>
      <c r="D8" s="208"/>
      <c r="E8" s="208"/>
      <c r="F8" s="209">
        <v>44541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94</v>
      </c>
      <c r="C11" s="126" t="s">
        <v>165</v>
      </c>
      <c r="D11" s="126"/>
      <c r="E11" s="126"/>
      <c r="F11" s="127"/>
      <c r="G11" s="103" t="s">
        <v>160</v>
      </c>
      <c r="H11" s="96">
        <v>6</v>
      </c>
      <c r="I11" s="86"/>
      <c r="J11" s="85">
        <v>15</v>
      </c>
      <c r="K11" s="86"/>
      <c r="L11" s="87" t="s">
        <v>199</v>
      </c>
      <c r="M11" s="87"/>
      <c r="N11" s="92">
        <v>0</v>
      </c>
      <c r="O11" s="93"/>
      <c r="P11" s="89">
        <v>2</v>
      </c>
      <c r="Q11" s="90"/>
      <c r="R11" s="175">
        <v>0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191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117</v>
      </c>
      <c r="C13" s="128" t="s">
        <v>165</v>
      </c>
      <c r="D13" s="129"/>
      <c r="E13" s="129"/>
      <c r="F13" s="129"/>
      <c r="G13" s="103" t="s">
        <v>56</v>
      </c>
      <c r="H13" s="96">
        <v>20</v>
      </c>
      <c r="I13" s="86"/>
      <c r="J13" s="85">
        <v>34</v>
      </c>
      <c r="K13" s="86"/>
      <c r="L13" s="87" t="s">
        <v>200</v>
      </c>
      <c r="M13" s="87"/>
      <c r="N13" s="92">
        <v>0</v>
      </c>
      <c r="O13" s="93"/>
      <c r="P13" s="89">
        <v>3</v>
      </c>
      <c r="Q13" s="90"/>
      <c r="R13" s="175">
        <v>0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191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195</v>
      </c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195</v>
      </c>
      <c r="G21" s="7"/>
      <c r="H21" s="144" t="s">
        <v>208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195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195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195</v>
      </c>
      <c r="G24" s="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195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195</v>
      </c>
      <c r="G26" s="7"/>
      <c r="H26" s="162" t="s">
        <v>201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0</v>
      </c>
      <c r="AD26" s="18">
        <f>SUM(AD15:AD24)</f>
        <v>800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195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195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195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7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XA-80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ŠKP Bratislava</v>
      </c>
      <c r="C6" s="236"/>
      <c r="D6" s="236"/>
      <c r="E6" s="236"/>
      <c r="F6" s="236"/>
      <c r="G6" s="236" t="str">
        <f>DELEGÁT!G6</f>
        <v>Tatran Prešov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LF UK Bratislava</v>
      </c>
      <c r="C8" s="242"/>
      <c r="D8" s="242"/>
      <c r="E8" s="242"/>
      <c r="F8" s="243">
        <f>DELEGÁT!F8</f>
        <v>44541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Matej Adamkovič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6</v>
      </c>
      <c r="I11" s="268"/>
      <c r="J11" s="268">
        <f>DELEGÁT!J11</f>
        <v>15</v>
      </c>
      <c r="K11" s="268"/>
      <c r="L11" s="269" t="str">
        <f>DELEGÁT!L11</f>
        <v>3/2</v>
      </c>
      <c r="M11" s="269"/>
      <c r="N11" s="269">
        <f>DELEGÁT!N11</f>
        <v>0</v>
      </c>
      <c r="O11" s="269"/>
      <c r="P11" s="270">
        <f>DELEGÁT!P11</f>
        <v>2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0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Samuel Švarc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20</v>
      </c>
      <c r="I13" s="268"/>
      <c r="J13" s="268">
        <f>DELEGÁT!J13</f>
        <v>34</v>
      </c>
      <c r="K13" s="268"/>
      <c r="L13" s="269" t="str">
        <f>DELEGÁT!L13</f>
        <v>2/1</v>
      </c>
      <c r="M13" s="269"/>
      <c r="N13" s="269">
        <f>DELEGÁT!N13</f>
        <v>0</v>
      </c>
      <c r="O13" s="269"/>
      <c r="P13" s="270">
        <f>DELEGÁT!P13</f>
        <v>3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0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195</v>
      </c>
      <c r="G20" s="7"/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195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195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195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195</v>
      </c>
      <c r="G24" s="7"/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195</v>
      </c>
      <c r="F25" s="6"/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195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720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195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195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195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4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2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</row>
    <row r="3" spans="1:39" ht="15" customHeight="1" thickTop="1">
      <c r="A3" s="35"/>
      <c r="B3" s="344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XA-80</v>
      </c>
      <c r="T3" s="228"/>
      <c r="U3" s="228"/>
      <c r="V3" s="228"/>
      <c r="W3" s="229"/>
      <c r="AM3" s="21"/>
    </row>
    <row r="4" spans="1:39" ht="10.5" customHeight="1" thickBot="1">
      <c r="A4" s="35"/>
      <c r="B4" s="345"/>
      <c r="C4" s="346"/>
      <c r="D4" s="346"/>
      <c r="E4" s="346"/>
      <c r="F4" s="346"/>
      <c r="G4" s="346"/>
      <c r="H4" s="347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  <c r="T4" s="349"/>
      <c r="U4" s="349"/>
      <c r="V4" s="349"/>
      <c r="W4" s="350"/>
      <c r="AD4" s="18"/>
      <c r="AE4" s="18"/>
      <c r="AL4" s="21"/>
      <c r="AM4" s="21"/>
    </row>
    <row r="5" spans="1:39" s="18" customFormat="1" ht="23.25" customHeight="1" thickBot="1" thickTop="1">
      <c r="A5" s="17"/>
      <c r="B5" s="404" t="s">
        <v>171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7" t="s">
        <v>28</v>
      </c>
      <c r="C6" s="352"/>
      <c r="D6" s="352"/>
      <c r="E6" s="353"/>
      <c r="F6" s="351" t="s">
        <v>178</v>
      </c>
      <c r="G6" s="352"/>
      <c r="H6" s="352"/>
      <c r="I6" s="352"/>
      <c r="J6" s="353"/>
      <c r="K6" s="354" t="s">
        <v>169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2" t="s">
        <v>170</v>
      </c>
      <c r="C7" s="383"/>
      <c r="D7" s="383"/>
      <c r="E7" s="390"/>
      <c r="F7" s="400" t="s">
        <v>29</v>
      </c>
      <c r="G7" s="400"/>
      <c r="H7" s="400"/>
      <c r="I7" s="400"/>
      <c r="J7" s="400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1" t="s">
        <v>30</v>
      </c>
      <c r="C8" s="392"/>
      <c r="D8" s="392"/>
      <c r="E8" s="392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1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1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1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1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1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1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1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1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1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1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1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7" t="s">
        <v>49</v>
      </c>
      <c r="C20" s="388"/>
      <c r="D20" s="388"/>
      <c r="E20" s="389"/>
      <c r="F20" s="322" t="s">
        <v>29</v>
      </c>
      <c r="G20" s="323"/>
      <c r="H20" s="323"/>
      <c r="I20" s="323"/>
      <c r="J20" s="324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6" t="s">
        <v>172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9" t="s">
        <v>28</v>
      </c>
      <c r="C22" s="338"/>
      <c r="D22" s="338"/>
      <c r="E22" s="393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3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2" t="s">
        <v>50</v>
      </c>
      <c r="C23" s="383"/>
      <c r="D23" s="383"/>
      <c r="E23" s="390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1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1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1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1"/>
      <c r="F27" s="44"/>
      <c r="G27" s="438" t="s">
        <v>29</v>
      </c>
      <c r="H27" s="438"/>
      <c r="I27" s="438"/>
      <c r="J27" s="439"/>
      <c r="K27" s="328" t="s">
        <v>203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7" t="s">
        <v>55</v>
      </c>
      <c r="C28" s="388"/>
      <c r="D28" s="388"/>
      <c r="E28" s="389"/>
      <c r="F28" s="320" t="s">
        <v>29</v>
      </c>
      <c r="G28" s="320"/>
      <c r="H28" s="320"/>
      <c r="I28" s="320"/>
      <c r="J28" s="320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6" t="s">
        <v>173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9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0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2" t="s">
        <v>57</v>
      </c>
      <c r="C31" s="383"/>
      <c r="D31" s="383"/>
      <c r="E31" s="384"/>
      <c r="F31" s="330" t="s">
        <v>29</v>
      </c>
      <c r="G31" s="331"/>
      <c r="H31" s="330" t="s">
        <v>29</v>
      </c>
      <c r="I31" s="340"/>
      <c r="J31" s="331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32" t="s">
        <v>160</v>
      </c>
      <c r="G32" s="333"/>
      <c r="H32" s="332" t="s">
        <v>160</v>
      </c>
      <c r="I32" s="321"/>
      <c r="J32" s="333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2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7" t="s">
        <v>62</v>
      </c>
      <c r="C36" s="388"/>
      <c r="D36" s="388"/>
      <c r="E36" s="409"/>
      <c r="F36" s="332" t="s">
        <v>29</v>
      </c>
      <c r="G36" s="333"/>
      <c r="H36" s="332" t="s">
        <v>29</v>
      </c>
      <c r="I36" s="321"/>
      <c r="J36" s="333"/>
      <c r="K36" s="372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3" t="s">
        <v>63</v>
      </c>
      <c r="C37" s="374"/>
      <c r="D37" s="374"/>
      <c r="E37" s="375"/>
      <c r="F37" s="364" t="s">
        <v>29</v>
      </c>
      <c r="G37" s="365"/>
      <c r="H37" s="366" t="s">
        <v>29</v>
      </c>
      <c r="I37" s="367"/>
      <c r="J37" s="368"/>
      <c r="K37" s="407" t="s">
        <v>204</v>
      </c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4" t="s">
        <v>179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8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3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9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58"/>
      <c r="G41" s="359"/>
      <c r="H41" s="360"/>
      <c r="I41" s="361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8"/>
      <c r="G42" s="359"/>
      <c r="H42" s="360"/>
      <c r="I42" s="361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8"/>
      <c r="G43" s="359"/>
      <c r="H43" s="360"/>
      <c r="I43" s="361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8"/>
      <c r="G44" s="359"/>
      <c r="H44" s="360"/>
      <c r="I44" s="361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8"/>
      <c r="G45" s="359"/>
      <c r="H45" s="360"/>
      <c r="I45" s="361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3"/>
    </row>
    <row r="46" spans="2:23" ht="16.5" customHeight="1" thickBot="1">
      <c r="B46" s="74"/>
      <c r="C46" s="41"/>
      <c r="D46" s="42"/>
      <c r="E46" s="43"/>
      <c r="F46" s="410"/>
      <c r="G46" s="411"/>
      <c r="H46" s="412"/>
      <c r="I46" s="413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3.25" customHeight="1" thickBot="1" thickTop="1">
      <c r="B47" s="416" t="s">
        <v>186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8"/>
    </row>
    <row r="48" spans="2:23" ht="12.75">
      <c r="B48" s="440" t="s">
        <v>205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2"/>
    </row>
    <row r="49" spans="2:23" ht="12.75">
      <c r="B49" s="419" t="s">
        <v>206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1"/>
    </row>
    <row r="50" spans="2:23" ht="12.75">
      <c r="B50" s="419" t="s">
        <v>207</v>
      </c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1"/>
    </row>
    <row r="51" spans="2:23" ht="12.75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1"/>
    </row>
    <row r="52" spans="2:23" ht="12.75"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1"/>
    </row>
    <row r="53" spans="2:23" ht="13.5" thickBot="1">
      <c r="B53" s="422" t="s">
        <v>196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18.75" customHeight="1" thickBot="1" thickTop="1">
      <c r="B54" s="75" t="s">
        <v>187</v>
      </c>
      <c r="C54" s="425" t="str">
        <f>DELEGÁT!B9</f>
        <v>JUDr. Janka Stašová</v>
      </c>
      <c r="D54" s="426"/>
      <c r="E54" s="426"/>
      <c r="F54" s="426"/>
      <c r="G54" s="426"/>
      <c r="H54" s="426"/>
      <c r="I54" s="427"/>
      <c r="J54" s="428" t="s">
        <v>188</v>
      </c>
      <c r="K54" s="428"/>
      <c r="L54" s="428"/>
      <c r="M54" s="429"/>
      <c r="N54" s="430">
        <f>DELEGÁT!F8</f>
        <v>44541</v>
      </c>
      <c r="O54" s="431"/>
      <c r="P54" s="431"/>
      <c r="Q54" s="431"/>
      <c r="R54" s="431"/>
      <c r="S54" s="431"/>
      <c r="T54" s="431"/>
      <c r="U54" s="432"/>
      <c r="V54" s="433"/>
      <c r="W54" s="434"/>
    </row>
    <row r="55" spans="2:23" ht="21" customHeight="1" thickBot="1" thickTop="1">
      <c r="B55" s="435" t="s">
        <v>166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7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2021-12-13T17:25:55Z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