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45" windowHeight="987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<sst xmlns="http://schemas.openxmlformats.org/spreadsheetml/2006/main" count="463" uniqueCount="211">
  <si>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</si>
  <si>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</si>
  <si>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</si>
  <si>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</si>
  <si>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</si>
  <si>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</si>
  <si>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</si>
  <si>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</si>
  <si>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</si>
  <si>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</si>
  <si>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</si>
  <si>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</si>
  <si>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</si>
  <si>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</si>
  <si>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</si>
  <si>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</si>
  <si>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</si>
  <si>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</si>
  <si>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</si>
  <si>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</si>
  <si>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</si>
  <si>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</si>
  <si>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</si>
  <si>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</si>
  <si>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</si>
  <si>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</si>
  <si>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</si>
  <si>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</si>
  <si>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</si>
  <si>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</si>
  <si>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</si>
  <si>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</si>
  <si>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</si>
  <si>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</si>
  <si>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</si>
  <si>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</si>
  <si>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</si>
  <si>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</si>
  <si>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</si>
  <si>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</si>
  <si>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</si>
  <si>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</si>
  <si>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</si>
  <si>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</si>
  <si>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</si>
  <si>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</si>
  <si>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</si>
  <si>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</si>
  <si>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</si>
  <si>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</si>
  <si>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</si>
  <si>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</si>
  <si>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</si>
  <si>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</si>
  <si>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</si>
  <si>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</si>
  <si>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</si>
  <si>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</si>
  <si>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</si>
  <si>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</si>
  <si>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</si>
  <si>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</si>
  <si>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</si>
  <si>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</si>
  <si>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</si>
  <si>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</si>
  <si>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</si>
  <si>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</si>
  <si>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</si>
  <si>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</si>
  <si>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</si>
  <si>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</si>
  <si>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</si>
  <si>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</si>
  <si>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</si>
  <si>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</si>
  <si>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</si>
  <si>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</si>
  <si>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</si>
  <si>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</si>
  <si>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</si>
  <si>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</si>
  <si>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</si>
  <si>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</si>
  <si>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</si>
  <si>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</si>
  <si>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</si>
  <si>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</si>
  <si>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</si>
  <si>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</si>
  <si>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</si>
  <si>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</si>
  <si>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</si>
  <si>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</si>
  <si>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</si>
  <si>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</si>
  <si>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</si>
  <si>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</si>
  <si>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</si>
  <si>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</si>
  <si>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</si>
  <si>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</si>
  <si>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</si>
  <si>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</si>
  <si>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</si>
  <si>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</si>
  <si>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</si>
  <si>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</si>
  <si>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</si>
  <si>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</si>
  <si>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</si>
  <si>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</si>
  <si>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</si>
  <si>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</si>
  <si>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</si>
  <si>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</si>
  <si>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</si>
  <si>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</si>
  <si>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</si>
  <si>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</si>
  <si>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</si>
  <si>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</si>
  <si>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</si>
  <si>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</si>
  <si>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</si>
  <si>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</si>
  <si>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</si>
  <si>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</si>
  <si>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</si>
  <si>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</si>
  <si>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</si>
  <si>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</si>
  <si>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</si>
  <si>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</si>
  <si>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</si>
  <si>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</si>
  <si>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</si>
  <si>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</si>
  <si>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</si>
  <si>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</si>
  <si>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</si>
  <si>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</si>
  <si>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</si>
  <si>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</si>
  <si>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</si>
  <si>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</si>
  <si>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</si>
  <si>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</si>
  <si>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</si>
  <si>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</si>
  <si>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</si>
  <si>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</si>
  <si>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</si>
  <si>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</si>
  <si>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</si>
  <si>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</si>
  <si>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</si>
  <si>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</si>
  <si>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</si>
  <si>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</si>
  <si>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</si>
  <si>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</si>
  <si>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</si>
  <si>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</si>
  <si>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</si>
  <si>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</si>
  <si>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</si>
  <si>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</si>
  <si>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</si>
  <si>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</si>
  <si>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</si>
  <si>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</si>
  <si>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</si>
  <si>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</si>
  <si>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</si>
  <si>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</si>
  <si>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</si>
  <si>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</si>
  <si>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</si>
  <si>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</si>
  <si>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</si>
  <si>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</si>
  <si>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</si>
  <si>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</si>
  <si>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</si>
  <si>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</si>
  <si>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</si>
  <si>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</si>
  <si>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</si>
  <si>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</si>
  <si>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</si>
  <si>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marian.cech.szh@gmail.com</t>
  </si>
  <si>
    <t>x</t>
  </si>
  <si>
    <t>bez TK</t>
  </si>
  <si>
    <t>peter.hascik@uniag.sk</t>
  </si>
  <si>
    <t>MOL LIGA</t>
  </si>
  <si>
    <t>W119</t>
  </si>
  <si>
    <t>HC DAC Dunajská Streda</t>
  </si>
  <si>
    <t>MŠK Iuventa Michalovce</t>
  </si>
  <si>
    <t>MŠH Dunajská Streda</t>
  </si>
  <si>
    <t>5/3</t>
  </si>
  <si>
    <t>7/5</t>
  </si>
  <si>
    <t>veľmi dobre odrozhodované ťažké a nervózne stretnutie, veľmi dobre posúdenie útočných faulov, cit pre posúdenie pasívnej hry a cit pre výhodu</t>
  </si>
  <si>
    <t>miestami zbytočné hvizdy, ešte dôslednejší pri súbojoch na bránkovisku</t>
  </si>
  <si>
    <t>Puha Tomá + 6 SBS</t>
  </si>
  <si>
    <t>MUDr. Újhelyi Tomáš</t>
  </si>
  <si>
    <t>Bíro Tamas</t>
  </si>
  <si>
    <t>ŽK B/B, 2 B/B</t>
  </si>
  <si>
    <t xml:space="preserve">TP podľa rozpisu súťaže, všetko v súlade s opatreniami Covid - 19, funkcionár B/B Ján Beňadik napomínaný ŽK za nešportové </t>
  </si>
  <si>
    <t>ZVD, hráčka B/28  Godeč Ivana vymenený dres v 2. polčase z dôvodu zakrvavenia,</t>
  </si>
  <si>
    <t>správanie 44:08 a  v čase 49:25 vylúčený na 2 min opakované nešportové správanie, hráčka B/96 Abilda Dana hrala na prehlásenie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</si>
</sst>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7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195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196</v>
      </c>
      <c r="T3" s="183"/>
      <c r="U3" s="183"/>
      <c r="V3" s="183"/>
      <c r="W3" s="184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197</v>
      </c>
      <c r="C6" s="187"/>
      <c r="D6" s="187"/>
      <c r="E6" s="187"/>
      <c r="F6" s="187"/>
      <c r="G6" s="187" t="s">
        <v>198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7" t="s">
        <v>73</v>
      </c>
      <c r="AM7" s="77" t="s">
        <v>90</v>
      </c>
    </row>
    <row r="8" spans="1:39" ht="24" customHeight="1" thickBot="1">
      <c r="A8" s="19"/>
      <c r="B8" s="206" t="s">
        <v>199</v>
      </c>
      <c r="C8" s="207"/>
      <c r="D8" s="207"/>
      <c r="E8" s="207"/>
      <c r="F8" s="208">
        <v>44597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0.75</v>
      </c>
      <c r="Q8" s="210"/>
      <c r="R8" s="210"/>
      <c r="S8" s="210"/>
      <c r="T8" s="210"/>
      <c r="U8" s="210"/>
      <c r="V8" s="210"/>
      <c r="W8" s="211"/>
      <c r="AL8" s="77" t="s">
        <v>74</v>
      </c>
      <c r="AM8" s="77" t="s">
        <v>91</v>
      </c>
    </row>
    <row r="9" spans="1:39" ht="15" customHeight="1" thickBot="1" thickTop="1">
      <c r="A9" s="19"/>
      <c r="B9" s="116" t="s">
        <v>71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7" t="s">
        <v>75</v>
      </c>
      <c r="AM9" s="77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7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7" t="s">
        <v>76</v>
      </c>
      <c r="AM10" s="77" t="s">
        <v>93</v>
      </c>
    </row>
    <row r="11" spans="1:39" ht="12.75" customHeight="1" thickBot="1">
      <c r="A11" s="19"/>
      <c r="B11" s="118" t="s">
        <v>100</v>
      </c>
      <c r="C11" s="125" t="s">
        <v>165</v>
      </c>
      <c r="D11" s="125"/>
      <c r="E11" s="125"/>
      <c r="F11" s="126"/>
      <c r="G11" s="102" t="s">
        <v>160</v>
      </c>
      <c r="H11" s="95">
        <v>27</v>
      </c>
      <c r="I11" s="85"/>
      <c r="J11" s="84">
        <v>15</v>
      </c>
      <c r="K11" s="85"/>
      <c r="L11" s="86" t="s">
        <v>200</v>
      </c>
      <c r="M11" s="86"/>
      <c r="N11" s="91">
        <v>2</v>
      </c>
      <c r="O11" s="92"/>
      <c r="P11" s="88">
        <v>3</v>
      </c>
      <c r="Q11" s="89"/>
      <c r="R11" s="174"/>
      <c r="S11" s="174"/>
      <c r="T11" s="25" t="s">
        <v>36</v>
      </c>
      <c r="U11" s="79" t="s">
        <v>25</v>
      </c>
      <c r="V11" s="79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/>
      <c r="U12" s="83"/>
      <c r="V12" s="83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19" t="s">
        <v>109</v>
      </c>
      <c r="C13" s="127" t="s">
        <v>165</v>
      </c>
      <c r="D13" s="128"/>
      <c r="E13" s="128"/>
      <c r="F13" s="128"/>
      <c r="G13" s="102" t="s">
        <v>56</v>
      </c>
      <c r="H13" s="95">
        <v>26</v>
      </c>
      <c r="I13" s="85"/>
      <c r="J13" s="84">
        <v>14</v>
      </c>
      <c r="K13" s="85"/>
      <c r="L13" s="86" t="s">
        <v>201</v>
      </c>
      <c r="M13" s="86"/>
      <c r="N13" s="91">
        <v>2</v>
      </c>
      <c r="O13" s="92"/>
      <c r="P13" s="88">
        <v>5</v>
      </c>
      <c r="Q13" s="89"/>
      <c r="R13" s="174"/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56</v>
      </c>
      <c r="U14" s="94" t="s">
        <v>56</v>
      </c>
      <c r="V14" s="94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191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7" t="s">
        <v>14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192</v>
      </c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192</v>
      </c>
      <c r="G21" s="7"/>
      <c r="H21" s="143" t="s">
        <v>202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/>
      <c r="G22" s="7" t="s">
        <v>192</v>
      </c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192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192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192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192</v>
      </c>
      <c r="G26" s="7"/>
      <c r="H26" s="161" t="s">
        <v>203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5">
        <f>SUM(AF21:AF24)</f>
        <v>80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192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7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7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7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7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7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7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7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7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3">
      <selection activeCell="H21" sqref="H21:W2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MOL 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W119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HC DAC Dunajská Streda</v>
      </c>
      <c r="C6" s="235"/>
      <c r="D6" s="235"/>
      <c r="E6" s="235"/>
      <c r="F6" s="235"/>
      <c r="G6" s="235" t="str">
        <f>DELEGÁT!G6</f>
        <v>MŠK Iuventa Michalovce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MŠH Dunajská Streda</v>
      </c>
      <c r="C8" s="241"/>
      <c r="D8" s="241"/>
      <c r="E8" s="241"/>
      <c r="F8" s="242">
        <f>DELEGÁT!F8</f>
        <v>44597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0.75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PaedDr. Marián Čech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3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Prof. Ing. Peter Haščík, PhD.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27</v>
      </c>
      <c r="I11" s="267"/>
      <c r="J11" s="267">
        <f>DELEGÁT!J11</f>
        <v>15</v>
      </c>
      <c r="K11" s="267"/>
      <c r="L11" s="268" t="str">
        <f>DELEGÁT!L11</f>
        <v>5/3</v>
      </c>
      <c r="M11" s="268"/>
      <c r="N11" s="268">
        <f>DELEGÁT!N11</f>
        <v>2</v>
      </c>
      <c r="O11" s="268"/>
      <c r="P11" s="269">
        <f>DELEGÁT!P11</f>
        <v>3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>
        <f>DELEGÁT!T12</f>
        <v>0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Zbislav Oťapka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26</v>
      </c>
      <c r="I13" s="267"/>
      <c r="J13" s="267">
        <f>DELEGÁT!J13</f>
        <v>14</v>
      </c>
      <c r="K13" s="267"/>
      <c r="L13" s="268" t="str">
        <f>DELEGÁT!L13</f>
        <v>7/5</v>
      </c>
      <c r="M13" s="268"/>
      <c r="N13" s="268">
        <f>DELEGÁT!N13</f>
        <v>2</v>
      </c>
      <c r="O13" s="268"/>
      <c r="P13" s="269">
        <f>DELEGÁT!P13</f>
        <v>5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 t="str">
        <f>DELEGÁT!T14</f>
        <v>B</v>
      </c>
      <c r="U14" s="281" t="str">
        <f>DELEGÁT!U14</f>
        <v>B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 t="s">
        <v>194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100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7" t="s">
        <v>14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48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192</v>
      </c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/>
      <c r="G21" s="7" t="s">
        <v>192</v>
      </c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192</v>
      </c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/>
      <c r="G23" s="7" t="s">
        <v>192</v>
      </c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192</v>
      </c>
      <c r="G24" s="7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192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192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5">
        <f>SUM(AF21:AF24)</f>
        <v>80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192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8">
      <selection activeCell="B50" sqref="B50:W5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MOL 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W119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 t="s">
        <v>204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 t="s">
        <v>193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205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 t="s">
        <v>206</v>
      </c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9</v>
      </c>
      <c r="G26" s="320"/>
      <c r="H26" s="320"/>
      <c r="I26" s="320"/>
      <c r="J26" s="320"/>
      <c r="K26" s="317" t="s">
        <v>207</v>
      </c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4"/>
      <c r="G27" s="429" t="s">
        <v>29</v>
      </c>
      <c r="H27" s="429"/>
      <c r="I27" s="429"/>
      <c r="J27" s="430"/>
      <c r="K27" s="317">
        <v>114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29</v>
      </c>
      <c r="G36" s="330"/>
      <c r="H36" s="329" t="s">
        <v>29</v>
      </c>
      <c r="I36" s="320"/>
      <c r="J36" s="330"/>
      <c r="K36" s="316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7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4"/>
      <c r="C46" s="41"/>
      <c r="D46" s="42"/>
      <c r="E46" s="43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208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210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 t="s">
        <v>209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5" t="s">
        <v>187</v>
      </c>
      <c r="C54" s="416" t="str">
        <f>DELEGÁT!B9</f>
        <v>PaedDr. Marián Čech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44597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2022-02-07T15:31:13Z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