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65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<sst xmlns="http://schemas.openxmlformats.org/spreadsheetml/2006/main" count="456" uniqueCount="214">
  <si>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</si>
  <si>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</si>
  <si>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</si>
  <si>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</si>
  <si>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</si>
  <si>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</si>
  <si>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</si>
  <si>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</si>
  <si>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</si>
  <si>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</si>
  <si>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</si>
  <si>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</si>
  <si>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</si>
  <si>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</si>
  <si>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</si>
  <si>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</si>
  <si>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</si>
  <si>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</si>
  <si>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</si>
  <si>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</si>
  <si>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</si>
  <si>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</si>
  <si>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</si>
  <si>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</si>
  <si>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</si>
  <si>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</si>
  <si>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</si>
  <si>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</si>
  <si>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</si>
  <si>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</si>
  <si>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</si>
  <si>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</si>
  <si>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</si>
  <si>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</si>
  <si>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</si>
  <si>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</si>
  <si>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</si>
  <si>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</si>
  <si>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</si>
  <si>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</si>
  <si>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</si>
  <si>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</si>
  <si>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</si>
  <si>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</si>
  <si>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</si>
  <si>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</si>
  <si>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</si>
  <si>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</si>
  <si>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</si>
  <si>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</si>
  <si>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</si>
  <si>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</si>
  <si>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</si>
  <si>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</si>
  <si>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</si>
  <si>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</si>
  <si>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</si>
  <si>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</si>
  <si>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</si>
  <si>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</si>
  <si>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</si>
  <si>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</si>
  <si>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</si>
  <si>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</si>
  <si>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</si>
  <si>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</si>
  <si>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</si>
  <si>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</si>
  <si>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</si>
  <si>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</si>
  <si>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</si>
  <si>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</si>
  <si>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</si>
  <si>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</si>
  <si>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</si>
  <si>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</si>
  <si>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</si>
  <si>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</si>
  <si>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</si>
  <si>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</si>
  <si>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</si>
  <si>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</si>
  <si>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</si>
  <si>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</si>
  <si>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</si>
  <si>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</si>
  <si>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</si>
  <si>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</si>
  <si>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</si>
  <si>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</si>
  <si>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</si>
  <si>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</si>
  <si>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</si>
  <si>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</si>
  <si>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</si>
  <si>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</si>
  <si>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</si>
  <si>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</si>
  <si>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</si>
  <si>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</si>
  <si>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</si>
  <si>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</si>
  <si>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</si>
  <si>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</si>
  <si>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</si>
  <si>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</si>
  <si>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</si>
  <si>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</si>
  <si>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</si>
  <si>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</si>
  <si>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</si>
  <si>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</si>
  <si>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</si>
  <si>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</si>
  <si>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</si>
  <si>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</si>
  <si>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</si>
  <si>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</si>
  <si>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</si>
  <si>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</si>
  <si>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</si>
  <si>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</si>
  <si>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</si>
  <si>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</si>
  <si>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</si>
  <si>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</si>
  <si>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</si>
  <si>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</si>
  <si>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</si>
  <si>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</si>
  <si>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</si>
  <si>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</si>
  <si>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</si>
  <si>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</si>
  <si>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</si>
  <si>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</si>
  <si>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</si>
  <si>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</si>
  <si>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</si>
  <si>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</si>
  <si>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</si>
  <si>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</si>
  <si>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</si>
  <si>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</si>
  <si>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</si>
  <si>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</si>
  <si>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</si>
  <si>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</si>
  <si>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</si>
  <si>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</si>
  <si>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</si>
  <si>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</si>
  <si>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</si>
  <si>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</si>
  <si>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</si>
  <si>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</si>
  <si>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</si>
  <si>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</si>
  <si>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</si>
  <si>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</si>
  <si>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</si>
  <si>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</si>
  <si>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</si>
  <si>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</si>
  <si>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</si>
  <si>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</si>
  <si>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</si>
  <si>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</si>
  <si>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</si>
  <si>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</si>
  <si>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</si>
  <si>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</si>
  <si>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</si>
  <si>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</si>
  <si>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</si>
  <si>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</si>
  <si>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</si>
  <si>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</si>
  <si>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</si>
  <si>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</si>
  <si>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</si>
  <si>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</si>
  <si>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</si>
  <si>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</si>
  <si>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</si>
  <si>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</si>
  <si>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</si>
  <si>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</si>
  <si>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</si>
  <si>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</si>
  <si>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</si>
  <si>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</si>
  <si>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MŠK Považská Bystrica</t>
  </si>
  <si>
    <t>ŠH P.Bystrica</t>
  </si>
  <si>
    <t>0</t>
  </si>
  <si>
    <t>jondogrecula@gmail.com</t>
  </si>
  <si>
    <t>x</t>
  </si>
  <si>
    <t>ok</t>
  </si>
  <si>
    <t>Rozhovor na ploche, TK nebola</t>
  </si>
  <si>
    <t>TK nebola, rozhovor na ploche</t>
  </si>
  <si>
    <t>Č/Z: Starosta Viktor/Chabada Ľubomír</t>
  </si>
  <si>
    <t>Hráči PB č.16 Matej Vernarský nastúpil na zápas na OP - viď ČP</t>
  </si>
  <si>
    <t>2/1</t>
  </si>
  <si>
    <t xml:space="preserve">HU: p.Tabačár + 6 </t>
  </si>
  <si>
    <t>MUDr. Kallo</t>
  </si>
  <si>
    <t>XA-102</t>
  </si>
  <si>
    <t>Tatran Prešov</t>
  </si>
  <si>
    <t>16.00</t>
  </si>
  <si>
    <t>1/1</t>
  </si>
  <si>
    <t>Veľmi dobre nastavená línia pasívnej hry udržaná až do konca zápasu, útočné fauly v hre</t>
  </si>
  <si>
    <t>kroky</t>
  </si>
  <si>
    <t>Zamerať sa na porušovanie pravidiel o krokoch, najmä pri hre 1 na 1 a následnej prihrávke</t>
  </si>
  <si>
    <t>Tréner hostí p.Antl licencia B - povolená výnimka zo SZH</t>
  </si>
  <si>
    <t>Opatrenia Covid 19: ok,   Hymna:ok    Marketingové náležitosti zaslané mailom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</si>
</sst>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87" fontId="39" fillId="30" borderId="81" xfId="33" applyFont="1" applyFill="1" applyBorder="1" applyAlignment="1" applyProtection="1">
      <alignment horizontal="center" vertical="center"/>
      <protection/>
    </xf>
    <xf numFmtId="187" fontId="39" fillId="30" borderId="77" xfId="33" applyFont="1" applyFill="1" applyBorder="1" applyAlignment="1" applyProtection="1">
      <alignment horizontal="center" vertical="center"/>
      <protection/>
    </xf>
    <xf numFmtId="187" fontId="39" fillId="30" borderId="14" xfId="33" applyFont="1" applyFill="1" applyBorder="1" applyAlignment="1" applyProtection="1">
      <alignment horizontal="center" vertical="center"/>
      <protection/>
    </xf>
    <xf numFmtId="187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38" fillId="0" borderId="77" xfId="33" applyFont="1" applyBorder="1" applyAlignment="1" applyProtection="1">
      <alignment horizontal="center" vertical="center"/>
      <protection/>
    </xf>
    <xf numFmtId="187" fontId="38" fillId="0" borderId="93" xfId="33" applyFont="1" applyBorder="1" applyAlignment="1" applyProtection="1">
      <alignment horizontal="center" vertical="center"/>
      <protection/>
    </xf>
    <xf numFmtId="187" fontId="38" fillId="0" borderId="11" xfId="33" applyFont="1" applyBorder="1" applyAlignment="1" applyProtection="1">
      <alignment horizontal="center" vertical="center"/>
      <protection/>
    </xf>
    <xf numFmtId="187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87" fontId="39" fillId="0" borderId="54" xfId="33" applyFont="1" applyFill="1" applyBorder="1" applyAlignment="1" applyProtection="1">
      <alignment horizontal="center" vertical="center"/>
      <protection/>
    </xf>
    <xf numFmtId="187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9" fillId="0" borderId="66" xfId="33" applyFont="1" applyFill="1" applyBorder="1" applyAlignment="1" applyProtection="1">
      <alignment horizontal="center" vertical="center"/>
      <protection/>
    </xf>
    <xf numFmtId="187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87" fontId="39" fillId="30" borderId="124" xfId="33" applyFont="1" applyFill="1" applyBorder="1" applyAlignment="1" applyProtection="1">
      <alignment horizontal="center" vertical="center"/>
      <protection/>
    </xf>
    <xf numFmtId="187" fontId="39" fillId="30" borderId="111" xfId="33" applyFont="1" applyFill="1" applyBorder="1" applyAlignment="1" applyProtection="1">
      <alignment horizontal="center" vertical="center"/>
      <protection/>
    </xf>
    <xf numFmtId="187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38" fillId="0" borderId="12" xfId="33" applyFont="1" applyBorder="1" applyAlignment="1" applyProtection="1">
      <alignment horizontal="center" vertical="center"/>
      <protection/>
    </xf>
    <xf numFmtId="187" fontId="38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87" fontId="32" fillId="0" borderId="144" xfId="33" applyFont="1" applyBorder="1" applyAlignment="1" applyProtection="1">
      <alignment horizontal="center" vertical="center"/>
      <protection/>
    </xf>
    <xf numFmtId="187" fontId="32" fillId="0" borderId="54" xfId="33" applyFont="1" applyBorder="1" applyAlignment="1" applyProtection="1">
      <alignment horizontal="center" vertical="center"/>
      <protection/>
    </xf>
    <xf numFmtId="187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">
      <selection activeCell="B3" sqref="B3:G4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191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205</v>
      </c>
      <c r="T3" s="183"/>
      <c r="U3" s="183"/>
      <c r="V3" s="183"/>
      <c r="W3" s="184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192</v>
      </c>
      <c r="C6" s="187"/>
      <c r="D6" s="187"/>
      <c r="E6" s="187"/>
      <c r="F6" s="187"/>
      <c r="G6" s="187" t="s">
        <v>206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8" t="s">
        <v>73</v>
      </c>
      <c r="AM7" s="78" t="s">
        <v>90</v>
      </c>
    </row>
    <row r="8" spans="1:39" ht="24" customHeight="1" thickBot="1">
      <c r="A8" s="19"/>
      <c r="B8" s="206" t="s">
        <v>193</v>
      </c>
      <c r="C8" s="207"/>
      <c r="D8" s="207"/>
      <c r="E8" s="207"/>
      <c r="F8" s="208">
        <v>44633</v>
      </c>
      <c r="G8" s="207"/>
      <c r="H8" s="207"/>
      <c r="I8" s="207"/>
      <c r="J8" s="207"/>
      <c r="K8" s="207"/>
      <c r="L8" s="207"/>
      <c r="M8" s="207"/>
      <c r="N8" s="207"/>
      <c r="O8" s="207"/>
      <c r="P8" s="209" t="s">
        <v>207</v>
      </c>
      <c r="Q8" s="210"/>
      <c r="R8" s="210"/>
      <c r="S8" s="210"/>
      <c r="T8" s="210"/>
      <c r="U8" s="210"/>
      <c r="V8" s="210"/>
      <c r="W8" s="211"/>
      <c r="AL8" s="78" t="s">
        <v>74</v>
      </c>
      <c r="AM8" s="78" t="s">
        <v>91</v>
      </c>
    </row>
    <row r="9" spans="1:39" ht="15" customHeight="1" thickBot="1" thickTop="1">
      <c r="A9" s="19"/>
      <c r="B9" s="116" t="s">
        <v>80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8" t="s">
        <v>75</v>
      </c>
      <c r="AM9" s="78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8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8" t="s">
        <v>76</v>
      </c>
      <c r="AM10" s="78" t="s">
        <v>93</v>
      </c>
    </row>
    <row r="11" spans="1:39" ht="12.75" customHeight="1" thickBot="1">
      <c r="A11" s="19"/>
      <c r="B11" s="118" t="s">
        <v>92</v>
      </c>
      <c r="C11" s="125" t="s">
        <v>165</v>
      </c>
      <c r="D11" s="125"/>
      <c r="E11" s="125"/>
      <c r="F11" s="126"/>
      <c r="G11" s="102" t="s">
        <v>160</v>
      </c>
      <c r="H11" s="95">
        <v>24</v>
      </c>
      <c r="I11" s="85"/>
      <c r="J11" s="84">
        <v>13</v>
      </c>
      <c r="K11" s="85"/>
      <c r="L11" s="86" t="s">
        <v>208</v>
      </c>
      <c r="M11" s="86"/>
      <c r="N11" s="91">
        <v>1</v>
      </c>
      <c r="O11" s="92"/>
      <c r="P11" s="88">
        <v>3</v>
      </c>
      <c r="Q11" s="89"/>
      <c r="R11" s="174">
        <v>0</v>
      </c>
      <c r="S11" s="174"/>
      <c r="T11" s="25" t="s">
        <v>36</v>
      </c>
      <c r="U11" s="79" t="s">
        <v>25</v>
      </c>
      <c r="V11" s="79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 t="s">
        <v>194</v>
      </c>
      <c r="U12" s="83" t="s">
        <v>194</v>
      </c>
      <c r="V12" s="83"/>
      <c r="W12" s="1" t="s">
        <v>194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19" t="s">
        <v>93</v>
      </c>
      <c r="C13" s="127" t="s">
        <v>165</v>
      </c>
      <c r="D13" s="128"/>
      <c r="E13" s="128"/>
      <c r="F13" s="128"/>
      <c r="G13" s="102" t="s">
        <v>56</v>
      </c>
      <c r="H13" s="95">
        <v>36</v>
      </c>
      <c r="I13" s="85"/>
      <c r="J13" s="84">
        <v>16</v>
      </c>
      <c r="K13" s="85"/>
      <c r="L13" s="86" t="s">
        <v>202</v>
      </c>
      <c r="M13" s="86"/>
      <c r="N13" s="91">
        <v>1</v>
      </c>
      <c r="O13" s="92"/>
      <c r="P13" s="88">
        <v>5</v>
      </c>
      <c r="Q13" s="89"/>
      <c r="R13" s="174">
        <v>0</v>
      </c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 t="s">
        <v>194</v>
      </c>
      <c r="U14" s="94" t="s">
        <v>194</v>
      </c>
      <c r="V14" s="94"/>
      <c r="W14" s="47" t="s">
        <v>194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195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07" t="s">
        <v>13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196</v>
      </c>
      <c r="G20" s="7"/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 t="s">
        <v>196</v>
      </c>
      <c r="F21" s="6"/>
      <c r="G21" s="7"/>
      <c r="H21" s="143" t="s">
        <v>209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/>
      <c r="G22" s="7" t="s">
        <v>196</v>
      </c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196</v>
      </c>
      <c r="G23" s="7"/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196</v>
      </c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196</v>
      </c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196</v>
      </c>
      <c r="G26" s="7"/>
      <c r="H26" s="161" t="s">
        <v>210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560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196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196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196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161" t="s">
        <v>211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8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8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8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8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8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8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8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8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F16" sqref="F16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NIKÉ HANDBALL EXTRALIGA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XA-102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MŠK Považská Bystrica</v>
      </c>
      <c r="C6" s="235"/>
      <c r="D6" s="235"/>
      <c r="E6" s="235"/>
      <c r="F6" s="235"/>
      <c r="G6" s="235" t="str">
        <f>DELEGÁT!G6</f>
        <v>Tatran Prešov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ŠH P.Bystrica</v>
      </c>
      <c r="C8" s="241"/>
      <c r="D8" s="241"/>
      <c r="E8" s="241"/>
      <c r="F8" s="242">
        <f>DELEGÁT!F8</f>
        <v>44633</v>
      </c>
      <c r="G8" s="243"/>
      <c r="H8" s="243"/>
      <c r="I8" s="243"/>
      <c r="J8" s="243"/>
      <c r="K8" s="243"/>
      <c r="L8" s="243"/>
      <c r="M8" s="243"/>
      <c r="N8" s="243"/>
      <c r="O8" s="243"/>
      <c r="P8" s="244" t="str">
        <f>DELEGÁT!P8</f>
        <v>16.00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Ing. Jaroslav Ondogrecula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4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PhDr. Boris Cipov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24</v>
      </c>
      <c r="I11" s="267"/>
      <c r="J11" s="267">
        <f>DELEGÁT!J11</f>
        <v>13</v>
      </c>
      <c r="K11" s="267"/>
      <c r="L11" s="268" t="str">
        <f>DELEGÁT!L11</f>
        <v>1/1</v>
      </c>
      <c r="M11" s="268"/>
      <c r="N11" s="268">
        <f>DELEGÁT!N11</f>
        <v>1</v>
      </c>
      <c r="O11" s="268"/>
      <c r="P11" s="269">
        <f>DELEGÁT!P11</f>
        <v>3</v>
      </c>
      <c r="Q11" s="269"/>
      <c r="R11" s="269">
        <f>DELEGÁT!R11</f>
        <v>0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 t="str">
        <f>DELEGÁT!T12</f>
        <v>0</v>
      </c>
      <c r="U12" s="270" t="str">
        <f>DELEGÁT!U12</f>
        <v>0</v>
      </c>
      <c r="V12" s="270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Zoran Klus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36</v>
      </c>
      <c r="I13" s="267"/>
      <c r="J13" s="267">
        <f>DELEGÁT!J13</f>
        <v>16</v>
      </c>
      <c r="K13" s="267"/>
      <c r="L13" s="268" t="str">
        <f>DELEGÁT!L13</f>
        <v>2/1</v>
      </c>
      <c r="M13" s="268"/>
      <c r="N13" s="268">
        <f>DELEGÁT!N13</f>
        <v>1</v>
      </c>
      <c r="O13" s="268"/>
      <c r="P13" s="269">
        <f>DELEGÁT!P13</f>
        <v>5</v>
      </c>
      <c r="Q13" s="269"/>
      <c r="R13" s="269">
        <f>DELEGÁT!R13</f>
        <v>0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 t="str">
        <f>DELEGÁT!T14</f>
        <v>0</v>
      </c>
      <c r="U14" s="281" t="str">
        <f>DELEGÁT!U14</f>
        <v>0</v>
      </c>
      <c r="V14" s="281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07"/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/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/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/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/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/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/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/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0</v>
      </c>
      <c r="AE26" s="18">
        <f>SUM(AE15:AE24)</f>
        <v>0</v>
      </c>
      <c r="AF26" s="46">
        <f>SUM(AF21:AF24)</f>
        <v>0</v>
      </c>
      <c r="AG26" s="18">
        <f>SUM(AG22:AG24)</f>
        <v>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/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/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4">
      <selection activeCell="B50" sqref="B50:W50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NIKÉ HANDBALL EXTRALIGA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XA-102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197</v>
      </c>
      <c r="G7" s="391"/>
      <c r="H7" s="391"/>
      <c r="I7" s="391"/>
      <c r="J7" s="391"/>
      <c r="K7" s="392" t="s">
        <v>203</v>
      </c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197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197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197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197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197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197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197</v>
      </c>
      <c r="G14" s="320"/>
      <c r="H14" s="320"/>
      <c r="I14" s="320"/>
      <c r="J14" s="320"/>
      <c r="K14" s="317" t="s">
        <v>200</v>
      </c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197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197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197</v>
      </c>
      <c r="G17" s="320"/>
      <c r="H17" s="320"/>
      <c r="I17" s="320"/>
      <c r="J17" s="320"/>
      <c r="K17" s="317" t="s">
        <v>199</v>
      </c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197</v>
      </c>
      <c r="G18" s="320"/>
      <c r="H18" s="320"/>
      <c r="I18" s="320"/>
      <c r="J18" s="320"/>
      <c r="K18" s="317" t="s">
        <v>204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197</v>
      </c>
      <c r="G19" s="320"/>
      <c r="H19" s="320"/>
      <c r="I19" s="320"/>
      <c r="J19" s="320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197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197</v>
      </c>
      <c r="G23" s="337"/>
      <c r="H23" s="337"/>
      <c r="I23" s="337"/>
      <c r="J23" s="337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197</v>
      </c>
      <c r="G24" s="320"/>
      <c r="H24" s="320"/>
      <c r="I24" s="320"/>
      <c r="J24" s="320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197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197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5"/>
      <c r="G27" s="429" t="s">
        <v>197</v>
      </c>
      <c r="H27" s="429"/>
      <c r="I27" s="429"/>
      <c r="J27" s="430"/>
      <c r="K27" s="317">
        <v>430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197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197</v>
      </c>
      <c r="G31" s="328"/>
      <c r="H31" s="327" t="s">
        <v>197</v>
      </c>
      <c r="I31" s="337"/>
      <c r="J31" s="328"/>
      <c r="K31" s="313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177</v>
      </c>
      <c r="G32" s="330"/>
      <c r="H32" s="329" t="s">
        <v>56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197</v>
      </c>
      <c r="G33" s="330"/>
      <c r="H33" s="329" t="s">
        <v>197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197</v>
      </c>
      <c r="G34" s="330"/>
      <c r="H34" s="329" t="s">
        <v>197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197</v>
      </c>
      <c r="G35" s="330"/>
      <c r="H35" s="329" t="s">
        <v>197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196</v>
      </c>
      <c r="G36" s="330"/>
      <c r="H36" s="329" t="s">
        <v>196</v>
      </c>
      <c r="I36" s="320"/>
      <c r="J36" s="330"/>
      <c r="K36" s="316" t="s">
        <v>198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197</v>
      </c>
      <c r="G37" s="362"/>
      <c r="H37" s="361" t="s">
        <v>197</v>
      </c>
      <c r="I37" s="363"/>
      <c r="J37" s="362"/>
      <c r="K37" s="398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88"/>
      <c r="G40" s="389"/>
      <c r="H40" s="390"/>
      <c r="I40" s="385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5"/>
      <c r="C46" s="42"/>
      <c r="D46" s="43"/>
      <c r="E46" s="44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 t="s">
        <v>213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 t="s">
        <v>201</v>
      </c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 t="s">
        <v>212</v>
      </c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6" t="s">
        <v>187</v>
      </c>
      <c r="C54" s="416" t="str">
        <f>DELEGÁT!B9</f>
        <v>Ing. Jaroslav Ondogrecula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44633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2022-03-14T14:01:48Z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