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5640" yWindow="495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<sst xmlns="http://schemas.openxmlformats.org/spreadsheetml/2006/main" count="480" uniqueCount="216">
  <si>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</si>
  <si>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</si>
  <si>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</si>
  <si>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</si>
  <si>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</si>
  <si>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</si>
  <si>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</si>
  <si>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</si>
  <si>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</si>
  <si>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</si>
  <si>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</si>
  <si>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</si>
  <si>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</si>
  <si>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</si>
  <si>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</si>
  <si>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</si>
  <si>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</si>
  <si>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</si>
  <si>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</si>
  <si>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</si>
  <si>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</si>
  <si>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</si>
  <si>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</si>
  <si>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</si>
  <si>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</si>
  <si>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</si>
  <si>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</si>
  <si>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</si>
  <si>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</si>
  <si>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</si>
  <si>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</si>
  <si>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</si>
  <si>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</si>
  <si>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</si>
  <si>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</si>
  <si>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</si>
  <si>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</si>
  <si>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</si>
  <si>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</si>
  <si>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</si>
  <si>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</si>
  <si>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</si>
  <si>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</si>
  <si>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</si>
  <si>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</si>
  <si>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</si>
  <si>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</si>
  <si>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</si>
  <si>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</si>
  <si>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</si>
  <si>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</si>
  <si>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</si>
  <si>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</si>
  <si>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</si>
  <si>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</si>
  <si>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</si>
  <si>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</si>
  <si>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</si>
  <si>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</si>
  <si>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</si>
  <si>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</si>
  <si>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</si>
  <si>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</si>
  <si>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</si>
  <si>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</si>
  <si>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</si>
  <si>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</si>
  <si>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</si>
  <si>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</si>
  <si>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</si>
  <si>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</si>
  <si>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</si>
  <si>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</si>
  <si>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</si>
  <si>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</si>
  <si>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</si>
  <si>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</si>
  <si>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</si>
  <si>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</si>
  <si>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</si>
  <si>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</si>
  <si>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</si>
  <si>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</si>
  <si>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</si>
  <si>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</si>
  <si>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</si>
  <si>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</si>
  <si>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</si>
  <si>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</si>
  <si>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</si>
  <si>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</si>
  <si>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</si>
  <si>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</si>
  <si>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</si>
  <si>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</si>
  <si>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</si>
  <si>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</si>
  <si>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</si>
  <si>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</si>
  <si>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</si>
  <si>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</si>
  <si>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</si>
  <si>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</si>
  <si>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</si>
  <si>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</si>
  <si>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</si>
  <si>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</si>
  <si>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</si>
  <si>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</si>
  <si>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</si>
  <si>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</si>
  <si>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</si>
  <si>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</si>
  <si>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</si>
  <si>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</si>
  <si>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</si>
  <si>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</si>
  <si>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</si>
  <si>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</si>
  <si>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</si>
  <si>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</si>
  <si>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</si>
  <si>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</si>
  <si>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</si>
  <si>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</si>
  <si>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</si>
  <si>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</si>
  <si>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</si>
  <si>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</si>
  <si>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</si>
  <si>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</si>
  <si>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</si>
  <si>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</si>
  <si>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</si>
  <si>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</si>
  <si>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</si>
  <si>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</si>
  <si>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</si>
  <si>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</si>
  <si>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</si>
  <si>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</si>
  <si>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</si>
  <si>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</si>
  <si>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</si>
  <si>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</si>
  <si>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</si>
  <si>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</si>
  <si>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</si>
  <si>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</si>
  <si>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</si>
  <si>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</si>
  <si>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</si>
  <si>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</si>
  <si>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</si>
  <si>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</si>
  <si>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</si>
  <si>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</si>
  <si>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</si>
  <si>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</si>
  <si>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</si>
  <si>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</si>
  <si>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</si>
  <si>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</si>
  <si>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</si>
  <si>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</si>
  <si>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</si>
  <si>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</si>
  <si>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</si>
  <si>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</si>
  <si>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</si>
  <si>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</si>
  <si>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</si>
  <si>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</si>
  <si>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</si>
  <si>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</si>
  <si>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</si>
  <si>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</si>
  <si>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</si>
  <si>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</si>
  <si>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</si>
  <si>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</si>
  <si>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</si>
  <si>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</si>
  <si>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</si>
  <si>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</si>
  <si>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</si>
  <si>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</si>
  <si>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</si>
  <si>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</si>
  <si>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</si>
  <si>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</si>
  <si>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nekonala sa</t>
  </si>
  <si>
    <t>foto príloha</t>
  </si>
  <si>
    <t>V zmysle Marketingového manuálu NIKE v prílohe zasielam fotodokumentáciu.</t>
  </si>
  <si>
    <t xml:space="preserve">Boli dodržané všetky  opatrenia v súvislosti s COVID 19.  </t>
  </si>
  <si>
    <t>NIKÉ HANDBALL EXTRALIGA</t>
  </si>
  <si>
    <t>XA-120</t>
  </si>
  <si>
    <t>MHC Štart Nové Zámky</t>
  </si>
  <si>
    <t>HK Košice</t>
  </si>
  <si>
    <t>ŠH Milénium N. Zámky</t>
  </si>
  <si>
    <t>18,00  hod.</t>
  </si>
  <si>
    <t>7/4</t>
  </si>
  <si>
    <t>3/1</t>
  </si>
  <si>
    <t>1</t>
  </si>
  <si>
    <t>1x</t>
  </si>
  <si>
    <t>2x</t>
  </si>
  <si>
    <t>5x</t>
  </si>
  <si>
    <t>6x</t>
  </si>
  <si>
    <t>Matúš Hriňák</t>
  </si>
  <si>
    <t>Pravidlo 8:5,b</t>
  </si>
  <si>
    <t>T.Straňovský</t>
  </si>
  <si>
    <t>ŽK tréner N. Zámky - P. Sporni /50 min./ za  nešportové správanie - protesty voči rozhodnutiu rozhodcov</t>
  </si>
  <si>
    <t>Rozhodcovia v ťažkom stretnutí predviedli dobrý výkon. Veľmi dobre posudzovaná Pasívna hra.</t>
  </si>
  <si>
    <t xml:space="preserve"> U Borisa sa vyžaduje väčšia sústredenosť na stretnutie, perfektne opíska útočný faul. V hlave mal stále,  ako dobre odpískal útočný faul, následne nesústredenosť a  úplne zbytočne odpískané kroky, ktoré evidentne neboli. Počas celého stretnutia nebola nastavená jednotná línia pre pískanie 7m hodov.</t>
  </si>
  <si>
    <t>8m47s</t>
  </si>
  <si>
    <t>ŽK tréner HK Košice- M. Lipták /36 min./ za nešportové správane - protesty voči rozhodnutiu rozhodcov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</si>
</sst>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2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26" fillId="0" borderId="0" xfId="0" applyFont="1" applyAlignment="1" applyProtection="1">
      <alignment/>
      <protection locked="0"/>
    </xf>
    <xf numFmtId="17" fontId="32" fillId="3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61950" y="638175"/>
          <a:ext cx="438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457200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71"/>
  <sheetViews>
    <sheetView showGridLines="0" tabSelected="1" zoomScaleSheetLayoutView="100" workbookViewId="0" topLeftCell="A13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6" t="s">
        <v>190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</row>
    <row r="3" spans="1:41" ht="15" customHeight="1" thickTop="1">
      <c r="A3" s="19"/>
      <c r="B3" s="115" t="s">
        <v>195</v>
      </c>
      <c r="C3" s="116"/>
      <c r="D3" s="116"/>
      <c r="E3" s="116"/>
      <c r="F3" s="116"/>
      <c r="G3" s="116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108" t="s">
        <v>196</v>
      </c>
      <c r="T3" s="108"/>
      <c r="U3" s="108"/>
      <c r="V3" s="108"/>
      <c r="W3" s="109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7"/>
      <c r="C4" s="118"/>
      <c r="D4" s="118"/>
      <c r="E4" s="118"/>
      <c r="F4" s="118"/>
      <c r="G4" s="11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110"/>
      <c r="T4" s="110"/>
      <c r="U4" s="110"/>
      <c r="V4" s="110"/>
      <c r="W4" s="111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9" t="s">
        <v>158</v>
      </c>
      <c r="C5" s="120"/>
      <c r="D5" s="120"/>
      <c r="E5" s="120"/>
      <c r="F5" s="120"/>
      <c r="G5" s="120" t="s">
        <v>159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4" t="s">
        <v>197</v>
      </c>
      <c r="C6" s="112"/>
      <c r="D6" s="112"/>
      <c r="E6" s="112"/>
      <c r="F6" s="112"/>
      <c r="G6" s="112" t="s">
        <v>198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3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7" t="s">
        <v>65</v>
      </c>
      <c r="C7" s="88"/>
      <c r="D7" s="88"/>
      <c r="E7" s="88"/>
      <c r="F7" s="88" t="s">
        <v>66</v>
      </c>
      <c r="G7" s="88"/>
      <c r="H7" s="88"/>
      <c r="I7" s="88"/>
      <c r="J7" s="88"/>
      <c r="K7" s="88"/>
      <c r="L7" s="88"/>
      <c r="M7" s="88"/>
      <c r="N7" s="88"/>
      <c r="O7" s="88"/>
      <c r="P7" s="88" t="s">
        <v>64</v>
      </c>
      <c r="Q7" s="88"/>
      <c r="R7" s="88"/>
      <c r="S7" s="88"/>
      <c r="T7" s="88"/>
      <c r="U7" s="88"/>
      <c r="V7" s="88"/>
      <c r="W7" s="95"/>
      <c r="Z7" s="24"/>
      <c r="AL7" s="77" t="s">
        <v>73</v>
      </c>
      <c r="AM7" s="77" t="s">
        <v>90</v>
      </c>
    </row>
    <row r="8" spans="1:39" ht="24" customHeight="1" thickBot="1">
      <c r="A8" s="19"/>
      <c r="B8" s="89" t="s">
        <v>199</v>
      </c>
      <c r="C8" s="90"/>
      <c r="D8" s="90"/>
      <c r="E8" s="90"/>
      <c r="F8" s="91">
        <v>44618</v>
      </c>
      <c r="G8" s="90"/>
      <c r="H8" s="90"/>
      <c r="I8" s="90"/>
      <c r="J8" s="90"/>
      <c r="K8" s="90"/>
      <c r="L8" s="90"/>
      <c r="M8" s="90"/>
      <c r="N8" s="90"/>
      <c r="O8" s="90"/>
      <c r="P8" s="92" t="s">
        <v>200</v>
      </c>
      <c r="Q8" s="93"/>
      <c r="R8" s="93"/>
      <c r="S8" s="93"/>
      <c r="T8" s="93"/>
      <c r="U8" s="93"/>
      <c r="V8" s="93"/>
      <c r="W8" s="94"/>
      <c r="AL8" s="77" t="s">
        <v>74</v>
      </c>
      <c r="AM8" s="77" t="s">
        <v>91</v>
      </c>
    </row>
    <row r="9" spans="1:39" ht="15" customHeight="1" thickBot="1" thickTop="1">
      <c r="A9" s="19"/>
      <c r="B9" s="173" t="s">
        <v>81</v>
      </c>
      <c r="C9" s="178" t="s">
        <v>164</v>
      </c>
      <c r="D9" s="178"/>
      <c r="E9" s="178"/>
      <c r="F9" s="179"/>
      <c r="G9" s="167" t="s">
        <v>34</v>
      </c>
      <c r="H9" s="168"/>
      <c r="I9" s="168"/>
      <c r="J9" s="168"/>
      <c r="K9" s="169"/>
      <c r="L9" s="171" t="s">
        <v>24</v>
      </c>
      <c r="M9" s="171"/>
      <c r="N9" s="171" t="s">
        <v>36</v>
      </c>
      <c r="O9" s="171"/>
      <c r="P9" s="171" t="s">
        <v>155</v>
      </c>
      <c r="Q9" s="171"/>
      <c r="R9" s="171" t="s">
        <v>8</v>
      </c>
      <c r="S9" s="171"/>
      <c r="T9" s="127" t="s">
        <v>156</v>
      </c>
      <c r="U9" s="127"/>
      <c r="V9" s="127"/>
      <c r="W9" s="128"/>
      <c r="AL9" s="77" t="s">
        <v>75</v>
      </c>
      <c r="AM9" s="77" t="s">
        <v>92</v>
      </c>
    </row>
    <row r="10" spans="1:39" ht="13.5" customHeight="1" thickTop="1">
      <c r="A10" s="19"/>
      <c r="B10" s="174"/>
      <c r="C10" s="180"/>
      <c r="D10" s="180"/>
      <c r="E10" s="180"/>
      <c r="F10" s="181"/>
      <c r="G10" s="47" t="s">
        <v>157</v>
      </c>
      <c r="H10" s="170" t="s">
        <v>23</v>
      </c>
      <c r="I10" s="170"/>
      <c r="J10" s="170" t="s">
        <v>35</v>
      </c>
      <c r="K10" s="170"/>
      <c r="L10" s="172"/>
      <c r="M10" s="172"/>
      <c r="N10" s="172"/>
      <c r="O10" s="172"/>
      <c r="P10" s="172"/>
      <c r="Q10" s="172"/>
      <c r="R10" s="172"/>
      <c r="S10" s="172"/>
      <c r="T10" s="129"/>
      <c r="U10" s="129"/>
      <c r="V10" s="129"/>
      <c r="W10" s="130"/>
      <c r="AL10" s="77" t="s">
        <v>76</v>
      </c>
      <c r="AM10" s="77" t="s">
        <v>93</v>
      </c>
    </row>
    <row r="11" spans="1:39" ht="12.75" customHeight="1" thickBot="1">
      <c r="A11" s="19"/>
      <c r="B11" s="175" t="s">
        <v>115</v>
      </c>
      <c r="C11" s="182" t="s">
        <v>165</v>
      </c>
      <c r="D11" s="182"/>
      <c r="E11" s="182"/>
      <c r="F11" s="183"/>
      <c r="G11" s="191" t="s">
        <v>160</v>
      </c>
      <c r="H11" s="134">
        <v>29</v>
      </c>
      <c r="I11" s="135"/>
      <c r="J11" s="138">
        <v>16</v>
      </c>
      <c r="K11" s="135"/>
      <c r="L11" s="204" t="s">
        <v>201</v>
      </c>
      <c r="M11" s="204"/>
      <c r="N11" s="202" t="s">
        <v>204</v>
      </c>
      <c r="O11" s="203"/>
      <c r="P11" s="131" t="s">
        <v>206</v>
      </c>
      <c r="Q11" s="132"/>
      <c r="R11" s="133"/>
      <c r="S11" s="133"/>
      <c r="T11" s="25" t="s">
        <v>36</v>
      </c>
      <c r="U11" s="208" t="s">
        <v>25</v>
      </c>
      <c r="V11" s="208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4"/>
      <c r="C12" s="180"/>
      <c r="D12" s="180"/>
      <c r="E12" s="180"/>
      <c r="F12" s="181"/>
      <c r="G12" s="191"/>
      <c r="H12" s="136"/>
      <c r="I12" s="135"/>
      <c r="J12" s="135"/>
      <c r="K12" s="135"/>
      <c r="L12" s="204"/>
      <c r="M12" s="204"/>
      <c r="N12" s="203"/>
      <c r="O12" s="203"/>
      <c r="P12" s="132"/>
      <c r="Q12" s="132"/>
      <c r="R12" s="133"/>
      <c r="S12" s="133"/>
      <c r="T12" s="2" t="s">
        <v>203</v>
      </c>
      <c r="U12" s="212"/>
      <c r="V12" s="212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6" t="s">
        <v>114</v>
      </c>
      <c r="C13" s="184" t="s">
        <v>165</v>
      </c>
      <c r="D13" s="185"/>
      <c r="E13" s="185"/>
      <c r="F13" s="185"/>
      <c r="G13" s="191" t="s">
        <v>56</v>
      </c>
      <c r="H13" s="134">
        <v>30</v>
      </c>
      <c r="I13" s="135"/>
      <c r="J13" s="138">
        <v>13</v>
      </c>
      <c r="K13" s="135"/>
      <c r="L13" s="204" t="s">
        <v>202</v>
      </c>
      <c r="M13" s="204"/>
      <c r="N13" s="202" t="s">
        <v>205</v>
      </c>
      <c r="O13" s="203"/>
      <c r="P13" s="131" t="s">
        <v>207</v>
      </c>
      <c r="Q13" s="132"/>
      <c r="R13" s="133">
        <v>1</v>
      </c>
      <c r="S13" s="133"/>
      <c r="T13" s="25" t="s">
        <v>36</v>
      </c>
      <c r="U13" s="208" t="s">
        <v>25</v>
      </c>
      <c r="V13" s="208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7"/>
      <c r="C14" s="179"/>
      <c r="D14" s="186"/>
      <c r="E14" s="186"/>
      <c r="F14" s="186"/>
      <c r="G14" s="192"/>
      <c r="H14" s="217"/>
      <c r="I14" s="139"/>
      <c r="J14" s="139"/>
      <c r="K14" s="139"/>
      <c r="L14" s="213"/>
      <c r="M14" s="213"/>
      <c r="N14" s="215"/>
      <c r="O14" s="215"/>
      <c r="P14" s="214"/>
      <c r="Q14" s="214"/>
      <c r="R14" s="137"/>
      <c r="S14" s="137"/>
      <c r="T14" s="3" t="s">
        <v>203</v>
      </c>
      <c r="U14" s="216"/>
      <c r="V14" s="216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9" t="s">
        <v>37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1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100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60" t="s">
        <v>45</v>
      </c>
      <c r="D16" s="161"/>
      <c r="E16" s="162"/>
      <c r="F16" s="4" t="s">
        <v>189</v>
      </c>
      <c r="G16" s="148" t="s">
        <v>153</v>
      </c>
      <c r="H16" s="149"/>
      <c r="I16" s="150"/>
      <c r="J16" s="205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6" t="s">
        <v>14</v>
      </c>
      <c r="D17" s="197"/>
      <c r="E17" s="197"/>
      <c r="F17" s="197"/>
      <c r="G17" s="198"/>
      <c r="H17" s="193" t="s">
        <v>17</v>
      </c>
      <c r="I17" s="194"/>
      <c r="J17" s="194"/>
      <c r="K17" s="194"/>
      <c r="L17" s="194"/>
      <c r="M17" s="194"/>
      <c r="N17" s="194"/>
      <c r="O17" s="194"/>
      <c r="P17" s="195"/>
      <c r="Q17" s="199" t="s">
        <v>16</v>
      </c>
      <c r="R17" s="200"/>
      <c r="S17" s="200"/>
      <c r="T17" s="200"/>
      <c r="U17" s="200"/>
      <c r="V17" s="200"/>
      <c r="W17" s="201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100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60</v>
      </c>
      <c r="AD18" s="18">
        <f t="shared" si="0"/>
        <v>0</v>
      </c>
      <c r="AE18" s="18">
        <f t="shared" si="3"/>
        <v>100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3" t="s">
        <v>44</v>
      </c>
      <c r="I19" s="16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6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189</v>
      </c>
      <c r="G20" s="7" t="s">
        <v>9</v>
      </c>
      <c r="H20" s="146"/>
      <c r="I20" s="146"/>
      <c r="J20" s="146"/>
      <c r="K20" s="146"/>
      <c r="L20" s="146"/>
      <c r="M20" s="147" t="s">
        <v>161</v>
      </c>
      <c r="N20" s="147"/>
      <c r="O20" s="147"/>
      <c r="P20" s="147"/>
      <c r="Q20" s="147"/>
      <c r="R20" s="147"/>
      <c r="S20" s="144"/>
      <c r="T20" s="144"/>
      <c r="U20" s="144"/>
      <c r="V20" s="144"/>
      <c r="W20" s="145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 t="s">
        <v>9</v>
      </c>
      <c r="F21" s="6" t="s">
        <v>189</v>
      </c>
      <c r="G21" s="7"/>
      <c r="H21" s="151" t="s">
        <v>212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3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60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9</v>
      </c>
      <c r="G22" s="7" t="s">
        <v>189</v>
      </c>
      <c r="H22" s="154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6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80</v>
      </c>
      <c r="AE22" s="18">
        <f t="shared" si="3"/>
        <v>100</v>
      </c>
      <c r="AF22" s="18">
        <f>IF(C17=AA29,60,0)</f>
        <v>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 t="s">
        <v>9</v>
      </c>
      <c r="F23" s="6"/>
      <c r="G23" s="7" t="s">
        <v>189</v>
      </c>
      <c r="H23" s="154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6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60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9</v>
      </c>
      <c r="G24" s="7" t="s">
        <v>189</v>
      </c>
      <c r="H24" s="157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9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9</v>
      </c>
      <c r="G25" s="7"/>
      <c r="H25" s="140"/>
      <c r="I25" s="140"/>
      <c r="J25" s="140"/>
      <c r="K25" s="140"/>
      <c r="L25" s="140"/>
      <c r="M25" s="96" t="s">
        <v>162</v>
      </c>
      <c r="N25" s="96"/>
      <c r="O25" s="96"/>
      <c r="P25" s="96"/>
      <c r="Q25" s="96"/>
      <c r="R25" s="96"/>
      <c r="S25" s="122"/>
      <c r="T25" s="122"/>
      <c r="U25" s="122"/>
      <c r="V25" s="122"/>
      <c r="W25" s="123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 t="s">
        <v>189</v>
      </c>
      <c r="F26" s="6" t="s">
        <v>9</v>
      </c>
      <c r="G26" s="7"/>
      <c r="H26" s="97" t="s">
        <v>213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300</v>
      </c>
      <c r="AD26" s="18">
        <f>SUM(AD15:AD24)</f>
        <v>720</v>
      </c>
      <c r="AE26" s="18">
        <f>SUM(AE15:AE24)</f>
        <v>500</v>
      </c>
      <c r="AF26" s="45">
        <f>SUM(AF21:AF24)</f>
        <v>80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 t="s">
        <v>189</v>
      </c>
      <c r="F27" s="9" t="s">
        <v>189</v>
      </c>
      <c r="G27" s="10" t="s">
        <v>9</v>
      </c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 t="s">
        <v>189</v>
      </c>
      <c r="F28" s="12" t="s">
        <v>9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9</v>
      </c>
      <c r="G29" s="16"/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9" t="s">
        <v>163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87"/>
      <c r="O30" s="187"/>
      <c r="P30" s="187"/>
      <c r="Q30" s="187"/>
      <c r="R30" s="187"/>
      <c r="S30" s="187"/>
      <c r="T30" s="187"/>
      <c r="U30" s="187"/>
      <c r="V30" s="187"/>
      <c r="W30" s="188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77" t="s">
        <v>115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77" t="s">
        <v>116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77" t="s">
        <v>117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77" t="s">
        <v>118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77" t="s">
        <v>119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77" t="s">
        <v>120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77" t="s">
        <v>121</v>
      </c>
    </row>
    <row r="39" spans="2:39" ht="18.75" customHeight="1" thickBo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6"/>
      <c r="AM39" s="77" t="s">
        <v>122</v>
      </c>
    </row>
    <row r="40" spans="2:39" ht="18.75" customHeight="1" thickBot="1">
      <c r="B40" s="80" t="s">
        <v>166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fitToHeight="1" fitToWidth="1" horizontalDpi="600" verticalDpi="600" orientation="portrait" paperSize="9" scale="80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7">
      <selection activeCell="B31" sqref="B31:W3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7" t="s">
        <v>190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8"/>
    </row>
    <row r="3" spans="1:41" ht="15" customHeight="1" thickTop="1">
      <c r="A3" s="19"/>
      <c r="B3" s="299" t="str">
        <f>DELEGÁT!B3</f>
        <v>NIKÉ HANDBALL EXTRALIGA</v>
      </c>
      <c r="C3" s="300"/>
      <c r="D3" s="300"/>
      <c r="E3" s="300"/>
      <c r="F3" s="300"/>
      <c r="G3" s="300"/>
      <c r="H3" s="303" t="s">
        <v>67</v>
      </c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7" t="str">
        <f>DELEGÁT!S3</f>
        <v>XA-120</v>
      </c>
      <c r="T3" s="307"/>
      <c r="U3" s="307"/>
      <c r="V3" s="307"/>
      <c r="W3" s="30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1"/>
      <c r="C4" s="302"/>
      <c r="D4" s="302"/>
      <c r="E4" s="302"/>
      <c r="F4" s="302"/>
      <c r="G4" s="302"/>
      <c r="H4" s="305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9"/>
      <c r="T4" s="309"/>
      <c r="U4" s="309"/>
      <c r="V4" s="309"/>
      <c r="W4" s="31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1" t="s">
        <v>158</v>
      </c>
      <c r="C5" s="312"/>
      <c r="D5" s="312"/>
      <c r="E5" s="312"/>
      <c r="F5" s="312"/>
      <c r="G5" s="312" t="s">
        <v>159</v>
      </c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5" t="str">
        <f>DELEGÁT!B6</f>
        <v>MHC Štart Nové Zámky</v>
      </c>
      <c r="C6" s="286"/>
      <c r="D6" s="286"/>
      <c r="E6" s="286"/>
      <c r="F6" s="286"/>
      <c r="G6" s="286" t="str">
        <f>DELEGÁT!G6</f>
        <v>HK Košice</v>
      </c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8" t="s">
        <v>65</v>
      </c>
      <c r="C7" s="289"/>
      <c r="D7" s="289"/>
      <c r="E7" s="289"/>
      <c r="F7" s="289" t="s">
        <v>66</v>
      </c>
      <c r="G7" s="289"/>
      <c r="H7" s="289"/>
      <c r="I7" s="289"/>
      <c r="J7" s="289"/>
      <c r="K7" s="289"/>
      <c r="L7" s="289"/>
      <c r="M7" s="289"/>
      <c r="N7" s="289"/>
      <c r="O7" s="289"/>
      <c r="P7" s="289" t="s">
        <v>64</v>
      </c>
      <c r="Q7" s="289"/>
      <c r="R7" s="289"/>
      <c r="S7" s="289"/>
      <c r="T7" s="289"/>
      <c r="U7" s="289"/>
      <c r="V7" s="289"/>
      <c r="W7" s="29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1" t="str">
        <f>DELEGÁT!B8</f>
        <v>ŠH Milénium N. Zámky</v>
      </c>
      <c r="C8" s="292"/>
      <c r="D8" s="292"/>
      <c r="E8" s="292"/>
      <c r="F8" s="293">
        <f>DELEGÁT!F8</f>
        <v>44618</v>
      </c>
      <c r="G8" s="294"/>
      <c r="H8" s="294"/>
      <c r="I8" s="294"/>
      <c r="J8" s="294"/>
      <c r="K8" s="294"/>
      <c r="L8" s="294"/>
      <c r="M8" s="294"/>
      <c r="N8" s="294"/>
      <c r="O8" s="294"/>
      <c r="P8" s="295" t="str">
        <f>DELEGÁT!P8</f>
        <v>18,00  hod.</v>
      </c>
      <c r="Q8" s="294"/>
      <c r="R8" s="294"/>
      <c r="S8" s="294"/>
      <c r="T8" s="294"/>
      <c r="U8" s="294"/>
      <c r="V8" s="294"/>
      <c r="W8" s="29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0" t="str">
        <f>DELEGÁT!B9</f>
        <v>Ladislav Podlucký</v>
      </c>
      <c r="C9" s="281" t="s">
        <v>164</v>
      </c>
      <c r="D9" s="281"/>
      <c r="E9" s="281"/>
      <c r="F9" s="259"/>
      <c r="G9" s="282" t="s">
        <v>34</v>
      </c>
      <c r="H9" s="283"/>
      <c r="I9" s="283"/>
      <c r="J9" s="283"/>
      <c r="K9" s="284"/>
      <c r="L9" s="267" t="s">
        <v>24</v>
      </c>
      <c r="M9" s="267"/>
      <c r="N9" s="267" t="s">
        <v>36</v>
      </c>
      <c r="O9" s="267"/>
      <c r="P9" s="267" t="s">
        <v>155</v>
      </c>
      <c r="Q9" s="267"/>
      <c r="R9" s="267" t="s">
        <v>8</v>
      </c>
      <c r="S9" s="267"/>
      <c r="T9" s="269" t="s">
        <v>156</v>
      </c>
      <c r="U9" s="269"/>
      <c r="V9" s="269"/>
      <c r="W9" s="270"/>
      <c r="AL9" s="21" t="s">
        <v>75</v>
      </c>
      <c r="AM9" s="21" t="s">
        <v>92</v>
      </c>
    </row>
    <row r="10" spans="1:39" ht="13.5" customHeight="1" thickTop="1">
      <c r="A10" s="19"/>
      <c r="B10" s="275"/>
      <c r="C10" s="278"/>
      <c r="D10" s="278"/>
      <c r="E10" s="278"/>
      <c r="F10" s="279"/>
      <c r="G10" s="63" t="s">
        <v>157</v>
      </c>
      <c r="H10" s="273" t="s">
        <v>23</v>
      </c>
      <c r="I10" s="273"/>
      <c r="J10" s="273" t="s">
        <v>35</v>
      </c>
      <c r="K10" s="273"/>
      <c r="L10" s="268"/>
      <c r="M10" s="268"/>
      <c r="N10" s="268"/>
      <c r="O10" s="268"/>
      <c r="P10" s="268"/>
      <c r="Q10" s="268"/>
      <c r="R10" s="268"/>
      <c r="S10" s="268"/>
      <c r="T10" s="271"/>
      <c r="U10" s="271"/>
      <c r="V10" s="271"/>
      <c r="W10" s="272"/>
      <c r="AL10" s="21" t="s">
        <v>76</v>
      </c>
      <c r="AM10" s="21" t="s">
        <v>93</v>
      </c>
    </row>
    <row r="11" spans="1:39" ht="12.75" customHeight="1" thickBot="1">
      <c r="A11" s="19"/>
      <c r="B11" s="274" t="str">
        <f>DELEGÁT!B11</f>
        <v>Ing. Richard Sivák</v>
      </c>
      <c r="C11" s="276" t="s">
        <v>165</v>
      </c>
      <c r="D11" s="276"/>
      <c r="E11" s="276"/>
      <c r="F11" s="277"/>
      <c r="G11" s="261" t="s">
        <v>160</v>
      </c>
      <c r="H11" s="263">
        <f>DELEGÁT!H11</f>
        <v>29</v>
      </c>
      <c r="I11" s="264"/>
      <c r="J11" s="264">
        <f>DELEGÁT!J11</f>
        <v>16</v>
      </c>
      <c r="K11" s="264"/>
      <c r="L11" s="246" t="str">
        <f>DELEGÁT!L11</f>
        <v>7/4</v>
      </c>
      <c r="M11" s="246"/>
      <c r="N11" s="246" t="str">
        <f>DELEGÁT!N11</f>
        <v>1x</v>
      </c>
      <c r="O11" s="246"/>
      <c r="P11" s="248" t="str">
        <f>DELEGÁT!P11</f>
        <v>5x</v>
      </c>
      <c r="Q11" s="248"/>
      <c r="R11" s="248">
        <f>DELEGÁT!R11</f>
        <v>0</v>
      </c>
      <c r="S11" s="248"/>
      <c r="T11" s="25" t="s">
        <v>36</v>
      </c>
      <c r="U11" s="208" t="s">
        <v>25</v>
      </c>
      <c r="V11" s="208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5"/>
      <c r="C12" s="278"/>
      <c r="D12" s="278"/>
      <c r="E12" s="278"/>
      <c r="F12" s="279"/>
      <c r="G12" s="261"/>
      <c r="H12" s="263"/>
      <c r="I12" s="264"/>
      <c r="J12" s="264"/>
      <c r="K12" s="264"/>
      <c r="L12" s="246"/>
      <c r="M12" s="246"/>
      <c r="N12" s="246"/>
      <c r="O12" s="246"/>
      <c r="P12" s="248"/>
      <c r="Q12" s="248"/>
      <c r="R12" s="248"/>
      <c r="S12" s="248"/>
      <c r="T12" s="31" t="str">
        <f>DELEGÁT!T12</f>
        <v>1</v>
      </c>
      <c r="U12" s="254">
        <f>DELEGÁT!U12</f>
        <v>0</v>
      </c>
      <c r="V12" s="254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5" t="str">
        <f>DELEGÁT!B13</f>
        <v>Boris Sivák</v>
      </c>
      <c r="C13" s="257" t="s">
        <v>165</v>
      </c>
      <c r="D13" s="258"/>
      <c r="E13" s="258"/>
      <c r="F13" s="258"/>
      <c r="G13" s="261" t="s">
        <v>56</v>
      </c>
      <c r="H13" s="263">
        <f>DELEGÁT!H13</f>
        <v>30</v>
      </c>
      <c r="I13" s="264"/>
      <c r="J13" s="264">
        <f>DELEGÁT!J13</f>
        <v>13</v>
      </c>
      <c r="K13" s="264"/>
      <c r="L13" s="246" t="str">
        <f>DELEGÁT!L13</f>
        <v>3/1</v>
      </c>
      <c r="M13" s="246"/>
      <c r="N13" s="246" t="str">
        <f>DELEGÁT!N13</f>
        <v>2x</v>
      </c>
      <c r="O13" s="246"/>
      <c r="P13" s="248" t="str">
        <f>DELEGÁT!P13</f>
        <v>6x</v>
      </c>
      <c r="Q13" s="248"/>
      <c r="R13" s="248">
        <f>DELEGÁT!R13</f>
        <v>1</v>
      </c>
      <c r="S13" s="248"/>
      <c r="T13" s="25" t="s">
        <v>36</v>
      </c>
      <c r="U13" s="208" t="s">
        <v>25</v>
      </c>
      <c r="V13" s="208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6"/>
      <c r="C14" s="259"/>
      <c r="D14" s="260"/>
      <c r="E14" s="260"/>
      <c r="F14" s="260"/>
      <c r="G14" s="262"/>
      <c r="H14" s="265"/>
      <c r="I14" s="266"/>
      <c r="J14" s="266"/>
      <c r="K14" s="266"/>
      <c r="L14" s="247"/>
      <c r="M14" s="247"/>
      <c r="N14" s="247"/>
      <c r="O14" s="247"/>
      <c r="P14" s="249"/>
      <c r="Q14" s="249"/>
      <c r="R14" s="249"/>
      <c r="S14" s="249"/>
      <c r="T14" s="32" t="str">
        <f>DELEGÁT!T14</f>
        <v>1</v>
      </c>
      <c r="U14" s="250">
        <f>DELEGÁT!U14</f>
        <v>0</v>
      </c>
      <c r="V14" s="250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1" t="s">
        <v>37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3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7" t="s">
        <v>167</v>
      </c>
      <c r="D16" s="238"/>
      <c r="E16" s="239"/>
      <c r="F16" s="4"/>
      <c r="G16" s="240" t="s">
        <v>153</v>
      </c>
      <c r="H16" s="241"/>
      <c r="I16" s="242"/>
      <c r="J16" s="205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6" t="s">
        <v>14</v>
      </c>
      <c r="D17" s="197"/>
      <c r="E17" s="197"/>
      <c r="F17" s="197"/>
      <c r="G17" s="198"/>
      <c r="H17" s="243" t="s">
        <v>17</v>
      </c>
      <c r="I17" s="244"/>
      <c r="J17" s="244"/>
      <c r="K17" s="244"/>
      <c r="L17" s="244"/>
      <c r="M17" s="244"/>
      <c r="N17" s="244"/>
      <c r="O17" s="244"/>
      <c r="P17" s="245"/>
      <c r="Q17" s="199" t="s">
        <v>16</v>
      </c>
      <c r="R17" s="200"/>
      <c r="S17" s="200"/>
      <c r="T17" s="200"/>
      <c r="U17" s="200"/>
      <c r="V17" s="200"/>
      <c r="W17" s="201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30" t="s">
        <v>44</v>
      </c>
      <c r="I19" s="231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3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/>
      <c r="G20" s="7" t="s">
        <v>9</v>
      </c>
      <c r="H20" s="146"/>
      <c r="I20" s="146"/>
      <c r="J20" s="146"/>
      <c r="K20" s="146"/>
      <c r="L20" s="146"/>
      <c r="M20" s="234" t="s">
        <v>161</v>
      </c>
      <c r="N20" s="234"/>
      <c r="O20" s="234"/>
      <c r="P20" s="234"/>
      <c r="Q20" s="234"/>
      <c r="R20" s="234"/>
      <c r="S20" s="235"/>
      <c r="T20" s="235"/>
      <c r="U20" s="235"/>
      <c r="V20" s="235"/>
      <c r="W20" s="236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9</v>
      </c>
      <c r="G21" s="7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9</v>
      </c>
      <c r="G22" s="7"/>
      <c r="H22" s="100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2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9</v>
      </c>
      <c r="G23" s="7"/>
      <c r="H23" s="10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2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100</v>
      </c>
      <c r="AF23" s="18">
        <f>IF(C17=AC28,80,0)</f>
        <v>80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9</v>
      </c>
      <c r="G24" s="7"/>
      <c r="H24" s="103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 t="s">
        <v>9</v>
      </c>
      <c r="F25" s="6"/>
      <c r="G25" s="7"/>
      <c r="H25" s="140"/>
      <c r="I25" s="140"/>
      <c r="J25" s="140"/>
      <c r="K25" s="140"/>
      <c r="L25" s="140"/>
      <c r="M25" s="223" t="s">
        <v>162</v>
      </c>
      <c r="N25" s="223"/>
      <c r="O25" s="223"/>
      <c r="P25" s="223"/>
      <c r="Q25" s="223"/>
      <c r="R25" s="223"/>
      <c r="S25" s="224"/>
      <c r="T25" s="224"/>
      <c r="U25" s="224"/>
      <c r="V25" s="224"/>
      <c r="W25" s="225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9</v>
      </c>
      <c r="G26" s="7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200</v>
      </c>
      <c r="AF26" s="45">
        <f>SUM(AF21:AF24)</f>
        <v>80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9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9</v>
      </c>
      <c r="G28" s="13" t="s">
        <v>189</v>
      </c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9</v>
      </c>
      <c r="G29" s="16"/>
      <c r="H29" s="218"/>
      <c r="I29" s="219"/>
      <c r="J29" s="219"/>
      <c r="K29" s="219"/>
      <c r="L29" s="219"/>
      <c r="M29" s="219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6" t="s">
        <v>163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  <c r="O30" s="228"/>
      <c r="P30" s="228"/>
      <c r="Q30" s="228"/>
      <c r="R30" s="228"/>
      <c r="S30" s="228"/>
      <c r="T30" s="228"/>
      <c r="U30" s="228"/>
      <c r="V30" s="228"/>
      <c r="W30" s="229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AM31" s="21" t="s">
        <v>113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21" t="s">
        <v>114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21" t="s">
        <v>115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21" t="s">
        <v>116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21" t="s">
        <v>117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21" t="s">
        <v>118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21" t="s">
        <v>119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21" t="s">
        <v>120</v>
      </c>
    </row>
    <row r="39" spans="2:39" ht="18.75" customHeight="1" thickBot="1"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20"/>
      <c r="AM39" s="21" t="s">
        <v>121</v>
      </c>
    </row>
    <row r="40" spans="2:39" ht="18.75" customHeight="1" thickBot="1">
      <c r="B40" s="80" t="s">
        <v>166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2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SheetLayoutView="100" workbookViewId="0" topLeftCell="A7">
      <selection activeCell="B51" sqref="B51:W5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08" t="s">
        <v>168</v>
      </c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9"/>
    </row>
    <row r="3" spans="1:39" ht="15" customHeight="1" thickTop="1">
      <c r="A3" s="35"/>
      <c r="B3" s="410" t="str">
        <f>DELEGÁT!B3</f>
        <v>NIKÉ HANDBALL EXTRALIGA</v>
      </c>
      <c r="C3" s="300"/>
      <c r="D3" s="300"/>
      <c r="E3" s="300"/>
      <c r="F3" s="300"/>
      <c r="G3" s="300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307" t="str">
        <f>DELEGÁT!S3</f>
        <v>XA-120</v>
      </c>
      <c r="T3" s="307"/>
      <c r="U3" s="307"/>
      <c r="V3" s="307"/>
      <c r="W3" s="308"/>
      <c r="AM3" s="21"/>
    </row>
    <row r="4" spans="1:39" ht="10.5" customHeight="1" thickBot="1">
      <c r="A4" s="35"/>
      <c r="B4" s="411"/>
      <c r="C4" s="412"/>
      <c r="D4" s="412"/>
      <c r="E4" s="412"/>
      <c r="F4" s="412"/>
      <c r="G4" s="412"/>
      <c r="H4" s="413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5"/>
      <c r="T4" s="415"/>
      <c r="U4" s="415"/>
      <c r="V4" s="415"/>
      <c r="W4" s="416"/>
      <c r="AD4" s="18"/>
      <c r="AE4" s="18"/>
      <c r="AL4" s="21"/>
      <c r="AM4" s="21"/>
    </row>
    <row r="5" spans="1:39" s="18" customFormat="1" ht="23.25" customHeight="1" thickBot="1" thickTop="1">
      <c r="A5" s="17"/>
      <c r="B5" s="356" t="s">
        <v>171</v>
      </c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8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3" t="s">
        <v>28</v>
      </c>
      <c r="C6" s="418"/>
      <c r="D6" s="418"/>
      <c r="E6" s="419"/>
      <c r="F6" s="417" t="s">
        <v>178</v>
      </c>
      <c r="G6" s="418"/>
      <c r="H6" s="418"/>
      <c r="I6" s="418"/>
      <c r="J6" s="419"/>
      <c r="K6" s="420" t="s">
        <v>169</v>
      </c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2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69" t="s">
        <v>170</v>
      </c>
      <c r="C7" s="370"/>
      <c r="D7" s="370"/>
      <c r="E7" s="371"/>
      <c r="F7" s="378" t="s">
        <v>29</v>
      </c>
      <c r="G7" s="378"/>
      <c r="H7" s="378"/>
      <c r="I7" s="378"/>
      <c r="J7" s="378"/>
      <c r="K7" s="375" t="s">
        <v>210</v>
      </c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6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2" t="s">
        <v>30</v>
      </c>
      <c r="C8" s="393"/>
      <c r="D8" s="393"/>
      <c r="E8" s="393"/>
      <c r="F8" s="377" t="s">
        <v>29</v>
      </c>
      <c r="G8" s="377"/>
      <c r="H8" s="377"/>
      <c r="I8" s="377"/>
      <c r="J8" s="377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2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79" t="s">
        <v>31</v>
      </c>
      <c r="C9" s="380"/>
      <c r="D9" s="380"/>
      <c r="E9" s="381"/>
      <c r="F9" s="377" t="s">
        <v>29</v>
      </c>
      <c r="G9" s="377"/>
      <c r="H9" s="377"/>
      <c r="I9" s="377"/>
      <c r="J9" s="377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2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79" t="s">
        <v>32</v>
      </c>
      <c r="C10" s="380"/>
      <c r="D10" s="380"/>
      <c r="E10" s="381"/>
      <c r="F10" s="377" t="s">
        <v>29</v>
      </c>
      <c r="G10" s="377"/>
      <c r="H10" s="377"/>
      <c r="I10" s="377"/>
      <c r="J10" s="377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2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79" t="s">
        <v>33</v>
      </c>
      <c r="C11" s="380"/>
      <c r="D11" s="380"/>
      <c r="E11" s="381"/>
      <c r="F11" s="377" t="s">
        <v>29</v>
      </c>
      <c r="G11" s="377"/>
      <c r="H11" s="377"/>
      <c r="I11" s="377"/>
      <c r="J11" s="377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2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79" t="s">
        <v>5</v>
      </c>
      <c r="C12" s="380"/>
      <c r="D12" s="380"/>
      <c r="E12" s="381"/>
      <c r="F12" s="377" t="s">
        <v>29</v>
      </c>
      <c r="G12" s="377"/>
      <c r="H12" s="377"/>
      <c r="I12" s="377"/>
      <c r="J12" s="377"/>
      <c r="K12" s="351" t="s">
        <v>192</v>
      </c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2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79" t="s">
        <v>6</v>
      </c>
      <c r="C13" s="380"/>
      <c r="D13" s="380"/>
      <c r="E13" s="381"/>
      <c r="F13" s="377" t="s">
        <v>29</v>
      </c>
      <c r="G13" s="377"/>
      <c r="H13" s="377"/>
      <c r="I13" s="377"/>
      <c r="J13" s="377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2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79" t="s">
        <v>7</v>
      </c>
      <c r="C14" s="380"/>
      <c r="D14" s="380"/>
      <c r="E14" s="381"/>
      <c r="F14" s="377" t="s">
        <v>29</v>
      </c>
      <c r="G14" s="377"/>
      <c r="H14" s="377"/>
      <c r="I14" s="377"/>
      <c r="J14" s="377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2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79" t="s">
        <v>38</v>
      </c>
      <c r="C15" s="380"/>
      <c r="D15" s="380"/>
      <c r="E15" s="381"/>
      <c r="F15" s="377" t="s">
        <v>29</v>
      </c>
      <c r="G15" s="377"/>
      <c r="H15" s="377"/>
      <c r="I15" s="377"/>
      <c r="J15" s="377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2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79" t="s">
        <v>39</v>
      </c>
      <c r="C16" s="380"/>
      <c r="D16" s="380"/>
      <c r="E16" s="381"/>
      <c r="F16" s="377" t="s">
        <v>29</v>
      </c>
      <c r="G16" s="377"/>
      <c r="H16" s="377"/>
      <c r="I16" s="377"/>
      <c r="J16" s="377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2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79" t="s">
        <v>40</v>
      </c>
      <c r="C17" s="380"/>
      <c r="D17" s="380"/>
      <c r="E17" s="381"/>
      <c r="F17" s="377" t="s">
        <v>29</v>
      </c>
      <c r="G17" s="377"/>
      <c r="H17" s="377"/>
      <c r="I17" s="377"/>
      <c r="J17" s="377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2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79" t="s">
        <v>10</v>
      </c>
      <c r="C18" s="380"/>
      <c r="D18" s="380"/>
      <c r="E18" s="381"/>
      <c r="F18" s="377" t="s">
        <v>29</v>
      </c>
      <c r="G18" s="377"/>
      <c r="H18" s="377"/>
      <c r="I18" s="377"/>
      <c r="J18" s="377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2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79" t="s">
        <v>11</v>
      </c>
      <c r="C19" s="380"/>
      <c r="D19" s="380"/>
      <c r="E19" s="381"/>
      <c r="F19" s="377" t="s">
        <v>29</v>
      </c>
      <c r="G19" s="377"/>
      <c r="H19" s="377"/>
      <c r="I19" s="377"/>
      <c r="J19" s="377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2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3" t="s">
        <v>49</v>
      </c>
      <c r="C20" s="364"/>
      <c r="D20" s="364"/>
      <c r="E20" s="382"/>
      <c r="F20" s="428" t="s">
        <v>29</v>
      </c>
      <c r="G20" s="429"/>
      <c r="H20" s="429"/>
      <c r="I20" s="429"/>
      <c r="J20" s="430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5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6" t="s">
        <v>172</v>
      </c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8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3" t="s">
        <v>28</v>
      </c>
      <c r="C22" s="384"/>
      <c r="D22" s="384"/>
      <c r="E22" s="385"/>
      <c r="F22" s="359" t="s">
        <v>178</v>
      </c>
      <c r="G22" s="360"/>
      <c r="H22" s="360"/>
      <c r="I22" s="360"/>
      <c r="J22" s="431"/>
      <c r="K22" s="359" t="s">
        <v>169</v>
      </c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2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69" t="s">
        <v>50</v>
      </c>
      <c r="C23" s="370"/>
      <c r="D23" s="370"/>
      <c r="E23" s="371"/>
      <c r="F23" s="372" t="s">
        <v>29</v>
      </c>
      <c r="G23" s="372"/>
      <c r="H23" s="372"/>
      <c r="I23" s="372"/>
      <c r="J23" s="372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4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79" t="s">
        <v>51</v>
      </c>
      <c r="C24" s="380"/>
      <c r="D24" s="380"/>
      <c r="E24" s="381"/>
      <c r="F24" s="377" t="s">
        <v>29</v>
      </c>
      <c r="G24" s="377"/>
      <c r="H24" s="377"/>
      <c r="I24" s="377"/>
      <c r="J24" s="377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2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79" t="s">
        <v>52</v>
      </c>
      <c r="C25" s="380"/>
      <c r="D25" s="380"/>
      <c r="E25" s="381"/>
      <c r="F25" s="377" t="s">
        <v>29</v>
      </c>
      <c r="G25" s="377"/>
      <c r="H25" s="377"/>
      <c r="I25" s="377"/>
      <c r="J25" s="377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2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79" t="s">
        <v>53</v>
      </c>
      <c r="C26" s="380"/>
      <c r="D26" s="380"/>
      <c r="E26" s="381"/>
      <c r="F26" s="377" t="s">
        <v>29</v>
      </c>
      <c r="G26" s="377"/>
      <c r="H26" s="377"/>
      <c r="I26" s="377"/>
      <c r="J26" s="377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2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79" t="s">
        <v>54</v>
      </c>
      <c r="C27" s="380"/>
      <c r="D27" s="380"/>
      <c r="E27" s="381"/>
      <c r="F27" s="44"/>
      <c r="G27" s="327" t="s">
        <v>29</v>
      </c>
      <c r="H27" s="327"/>
      <c r="I27" s="327"/>
      <c r="J27" s="328"/>
      <c r="K27" s="351">
        <v>200</v>
      </c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2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3" t="s">
        <v>55</v>
      </c>
      <c r="C28" s="364"/>
      <c r="D28" s="364"/>
      <c r="E28" s="382"/>
      <c r="F28" s="427" t="s">
        <v>29</v>
      </c>
      <c r="G28" s="427"/>
      <c r="H28" s="427"/>
      <c r="I28" s="427"/>
      <c r="J28" s="427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5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6" t="s">
        <v>173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8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3" t="s">
        <v>28</v>
      </c>
      <c r="C30" s="384"/>
      <c r="D30" s="384"/>
      <c r="E30" s="397"/>
      <c r="F30" s="401" t="s">
        <v>174</v>
      </c>
      <c r="G30" s="397"/>
      <c r="H30" s="401" t="s">
        <v>175</v>
      </c>
      <c r="I30" s="384"/>
      <c r="J30" s="397"/>
      <c r="K30" s="398" t="s">
        <v>169</v>
      </c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99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69" t="s">
        <v>57</v>
      </c>
      <c r="C31" s="370"/>
      <c r="D31" s="370"/>
      <c r="E31" s="400"/>
      <c r="F31" s="424" t="s">
        <v>29</v>
      </c>
      <c r="G31" s="425"/>
      <c r="H31" s="424" t="s">
        <v>29</v>
      </c>
      <c r="I31" s="372"/>
      <c r="J31" s="425"/>
      <c r="K31" s="426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4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79" t="s">
        <v>58</v>
      </c>
      <c r="C32" s="380"/>
      <c r="D32" s="380"/>
      <c r="E32" s="402"/>
      <c r="F32" s="403" t="s">
        <v>160</v>
      </c>
      <c r="G32" s="404"/>
      <c r="H32" s="403" t="s">
        <v>160</v>
      </c>
      <c r="I32" s="377"/>
      <c r="J32" s="404"/>
      <c r="K32" s="350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2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79" t="s">
        <v>59</v>
      </c>
      <c r="C33" s="380"/>
      <c r="D33" s="380"/>
      <c r="E33" s="402"/>
      <c r="F33" s="403" t="s">
        <v>29</v>
      </c>
      <c r="G33" s="404"/>
      <c r="H33" s="403" t="s">
        <v>29</v>
      </c>
      <c r="I33" s="377"/>
      <c r="J33" s="404"/>
      <c r="K33" s="350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2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79" t="s">
        <v>60</v>
      </c>
      <c r="C34" s="380"/>
      <c r="D34" s="380"/>
      <c r="E34" s="402"/>
      <c r="F34" s="403" t="s">
        <v>29</v>
      </c>
      <c r="G34" s="404"/>
      <c r="H34" s="403" t="s">
        <v>29</v>
      </c>
      <c r="I34" s="377"/>
      <c r="J34" s="404"/>
      <c r="K34" s="350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2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79" t="s">
        <v>61</v>
      </c>
      <c r="C35" s="380"/>
      <c r="D35" s="380"/>
      <c r="E35" s="402"/>
      <c r="F35" s="403" t="s">
        <v>29</v>
      </c>
      <c r="G35" s="404"/>
      <c r="H35" s="403" t="s">
        <v>29</v>
      </c>
      <c r="I35" s="377"/>
      <c r="J35" s="404"/>
      <c r="K35" s="350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2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3" t="s">
        <v>62</v>
      </c>
      <c r="C36" s="364"/>
      <c r="D36" s="364"/>
      <c r="E36" s="365"/>
      <c r="F36" s="403" t="s">
        <v>29</v>
      </c>
      <c r="G36" s="404"/>
      <c r="H36" s="403" t="s">
        <v>29</v>
      </c>
      <c r="I36" s="377"/>
      <c r="J36" s="404"/>
      <c r="K36" s="350" t="s">
        <v>191</v>
      </c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2"/>
      <c r="X36" s="17"/>
      <c r="Y36" s="17"/>
      <c r="Z36" s="17"/>
      <c r="AM36" s="21"/>
    </row>
    <row r="37" spans="2:47" ht="15.75" customHeight="1" thickBot="1">
      <c r="B37" s="394" t="s">
        <v>63</v>
      </c>
      <c r="C37" s="395"/>
      <c r="D37" s="395"/>
      <c r="E37" s="396"/>
      <c r="F37" s="405" t="s">
        <v>29</v>
      </c>
      <c r="G37" s="406"/>
      <c r="H37" s="405" t="s">
        <v>29</v>
      </c>
      <c r="I37" s="407"/>
      <c r="J37" s="406"/>
      <c r="K37" s="353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5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6" t="s">
        <v>179</v>
      </c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8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59" t="s">
        <v>181</v>
      </c>
      <c r="G39" s="360"/>
      <c r="H39" s="361"/>
      <c r="I39" s="359" t="s">
        <v>182</v>
      </c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2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208</v>
      </c>
      <c r="C40" s="36" t="s">
        <v>56</v>
      </c>
      <c r="D40" s="37">
        <v>8</v>
      </c>
      <c r="E40" s="79" t="s">
        <v>214</v>
      </c>
      <c r="F40" s="389" t="s">
        <v>184</v>
      </c>
      <c r="G40" s="390"/>
      <c r="H40" s="391"/>
      <c r="I40" s="386" t="s">
        <v>209</v>
      </c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8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40"/>
      <c r="F41" s="344"/>
      <c r="G41" s="345"/>
      <c r="H41" s="346"/>
      <c r="I41" s="347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9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4"/>
      <c r="G42" s="345"/>
      <c r="H42" s="346"/>
      <c r="I42" s="347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9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4"/>
      <c r="G43" s="345"/>
      <c r="H43" s="346"/>
      <c r="I43" s="347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9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44"/>
      <c r="G44" s="345"/>
      <c r="H44" s="346"/>
      <c r="I44" s="347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9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4"/>
      <c r="G45" s="345"/>
      <c r="H45" s="346"/>
      <c r="I45" s="347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9"/>
    </row>
    <row r="46" spans="2:23" ht="16.5" customHeight="1" thickBot="1">
      <c r="B46" s="74"/>
      <c r="C46" s="41"/>
      <c r="D46" s="42"/>
      <c r="E46" s="43"/>
      <c r="F46" s="335"/>
      <c r="G46" s="336"/>
      <c r="H46" s="337"/>
      <c r="I46" s="338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40"/>
    </row>
    <row r="47" spans="2:23" ht="23.25" customHeight="1" thickBot="1" thickTop="1">
      <c r="B47" s="341" t="s">
        <v>186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3"/>
    </row>
    <row r="48" spans="2:23" ht="12.75">
      <c r="B48" s="329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1"/>
    </row>
    <row r="49" spans="2:23" ht="12.75">
      <c r="B49" s="332" t="s">
        <v>194</v>
      </c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4"/>
    </row>
    <row r="50" spans="2:23" ht="12.75">
      <c r="B50" s="78" t="s">
        <v>193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</row>
    <row r="51" spans="2:23" ht="12.75">
      <c r="B51" s="332" t="s">
        <v>211</v>
      </c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4"/>
    </row>
    <row r="52" spans="2:23" ht="12.75">
      <c r="B52" s="78" t="s">
        <v>215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ht="13.5" thickBot="1">
      <c r="B53" s="332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4"/>
    </row>
    <row r="54" spans="2:23" ht="18.75" customHeight="1" thickBot="1" thickTop="1">
      <c r="B54" s="75" t="s">
        <v>187</v>
      </c>
      <c r="C54" s="314" t="str">
        <f>DELEGÁT!B9</f>
        <v>Ladislav Podlucký</v>
      </c>
      <c r="D54" s="315"/>
      <c r="E54" s="315"/>
      <c r="F54" s="315"/>
      <c r="G54" s="315"/>
      <c r="H54" s="315"/>
      <c r="I54" s="316"/>
      <c r="J54" s="317" t="s">
        <v>188</v>
      </c>
      <c r="K54" s="317"/>
      <c r="L54" s="317"/>
      <c r="M54" s="318"/>
      <c r="N54" s="319">
        <f>DELEGÁT!F8</f>
        <v>44618</v>
      </c>
      <c r="O54" s="320"/>
      <c r="P54" s="320"/>
      <c r="Q54" s="320"/>
      <c r="R54" s="320"/>
      <c r="S54" s="320"/>
      <c r="T54" s="320"/>
      <c r="U54" s="321"/>
      <c r="V54" s="322"/>
      <c r="W54" s="323"/>
    </row>
    <row r="55" spans="2:23" ht="21" customHeight="1" thickBot="1" thickTop="1">
      <c r="B55" s="324" t="s">
        <v>166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6"/>
    </row>
    <row r="56" ht="13.5" thickTop="1"/>
  </sheetData>
  <sheetProtection password="CE88" sheet="1" formatCells="0" selectLockedCells="1"/>
  <mergeCells count="132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35:W35"/>
    <mergeCell ref="K36:W36"/>
    <mergeCell ref="K37:W37"/>
    <mergeCell ref="B38:W38"/>
    <mergeCell ref="F39:H39"/>
    <mergeCell ref="I39:W39"/>
    <mergeCell ref="I46:W46"/>
    <mergeCell ref="B47:W47"/>
    <mergeCell ref="B53:W53"/>
    <mergeCell ref="F43:H43"/>
    <mergeCell ref="I43:W43"/>
    <mergeCell ref="F44:H44"/>
    <mergeCell ref="I44:W44"/>
    <mergeCell ref="F45:H45"/>
    <mergeCell ref="I45:W45"/>
    <mergeCell ref="C54:I54"/>
    <mergeCell ref="J54:M54"/>
    <mergeCell ref="N54:T54"/>
    <mergeCell ref="U54:W54"/>
    <mergeCell ref="B55:W55"/>
    <mergeCell ref="G27:J27"/>
    <mergeCell ref="B48:W48"/>
    <mergeCell ref="B49:W49"/>
    <mergeCell ref="B51:W51"/>
    <mergeCell ref="F46:H46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2022-02-15T20:48:54Z</cp:lastPrinted>
  <dcterms:created xsi:type="dcterms:W3CDTF">2006-07-19T07:47:00Z</dcterms:created>
  <dcterms:modified xsi:type="dcterms:W3CDTF">2022-02-28T09:25:18Z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